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/>
  <mc:AlternateContent xmlns:mc="http://schemas.openxmlformats.org/markup-compatibility/2006">
    <mc:Choice Requires="x15">
      <x15ac:absPath xmlns:x15ac="http://schemas.microsoft.com/office/spreadsheetml/2010/11/ac" url="D:\내 문서\포트폴리오\깃허브 업로드용\"/>
    </mc:Choice>
  </mc:AlternateContent>
  <xr:revisionPtr revIDLastSave="0" documentId="13_ncr:1_{02433E55-EEC0-4828-8435-30D8063ACCB1}" xr6:coauthVersionLast="47" xr6:coauthVersionMax="47" xr10:uidLastSave="{00000000-0000-0000-0000-000000000000}"/>
  <bookViews>
    <workbookView xWindow="6915" yWindow="3975" windowWidth="21645" windowHeight="14715" xr2:uid="{00000000-000D-0000-FFFF-FFFF00000000}"/>
  </bookViews>
  <sheets>
    <sheet name="TC종합" sheetId="1" r:id="rId1"/>
    <sheet name="1_로그인" sheetId="3" r:id="rId2"/>
    <sheet name="2_튜토리얼" sheetId="4" r:id="rId3"/>
    <sheet name="3_메인로비" sheetId="5" r:id="rId4"/>
    <sheet name="4_설정" sheetId="6" r:id="rId5"/>
    <sheet name="5_리그페이지" sheetId="7" r:id="rId6"/>
    <sheet name="6_매칭페이지" sheetId="8" r:id="rId7"/>
    <sheet name="7_메인게임" sheetId="9" r:id="rId8"/>
    <sheet name="8_차고" sheetId="10" r:id="rId9"/>
    <sheet name="9_뽑기" sheetId="11" r:id="rId10"/>
    <sheet name="10_미션" sheetId="12" r:id="rId11"/>
    <sheet name="11_소셜" sheetId="13" r:id="rId12"/>
    <sheet name="12_팬클럽" sheetId="14" r:id="rId13"/>
    <sheet name="13_이벤트" sheetId="15" r:id="rId14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  <ext uri="GoogleSheetsCustomDataVersion1">
      <go:sheetsCustomData xmlns:go="http://customooxmlschemas.google.com/" r:id="rId19" roundtripDataSignature="AMtx7mgbk852NFT5sIYddPV3mCW56kw8dw=="/>
    </ext>
  </extLst>
</workbook>
</file>

<file path=xl/calcChain.xml><?xml version="1.0" encoding="utf-8"?>
<calcChain xmlns="http://schemas.openxmlformats.org/spreadsheetml/2006/main">
  <c r="B14" i="15" l="1"/>
  <c r="B15" i="15"/>
  <c r="B16" i="15"/>
  <c r="B17" i="15"/>
  <c r="B18" i="15"/>
  <c r="B19" i="15"/>
  <c r="B20" i="15"/>
  <c r="B21" i="15"/>
  <c r="B22" i="15"/>
  <c r="B23" i="15"/>
  <c r="B24" i="15"/>
  <c r="B25" i="15"/>
  <c r="B26" i="15"/>
  <c r="B27" i="15"/>
  <c r="B28" i="15"/>
  <c r="B29" i="15"/>
  <c r="B30" i="15"/>
  <c r="B31" i="15"/>
  <c r="B32" i="15"/>
  <c r="B33" i="15"/>
  <c r="B34" i="15"/>
  <c r="B35" i="15"/>
  <c r="B36" i="15"/>
  <c r="B37" i="15"/>
  <c r="B38" i="15"/>
  <c r="B39" i="15"/>
  <c r="B40" i="15"/>
  <c r="B41" i="15"/>
  <c r="B42" i="15"/>
  <c r="B43" i="15"/>
  <c r="B44" i="15"/>
  <c r="B45" i="15"/>
  <c r="B46" i="15"/>
  <c r="B47" i="15"/>
  <c r="B48" i="15"/>
  <c r="B49" i="15"/>
  <c r="B50" i="15"/>
  <c r="B51" i="15"/>
  <c r="B52" i="15"/>
  <c r="B53" i="15"/>
  <c r="B54" i="15"/>
  <c r="B55" i="15"/>
  <c r="B56" i="15"/>
  <c r="B57" i="15"/>
  <c r="B58" i="15"/>
  <c r="B59" i="15"/>
  <c r="B60" i="15"/>
  <c r="B61" i="15"/>
  <c r="B62" i="15"/>
  <c r="B63" i="15"/>
  <c r="B64" i="15"/>
  <c r="B65" i="15"/>
  <c r="B66" i="15"/>
  <c r="B14" i="10"/>
  <c r="B15" i="10"/>
  <c r="B16" i="10"/>
  <c r="B17" i="10"/>
  <c r="B18" i="10"/>
  <c r="B19" i="10"/>
  <c r="B20" i="10"/>
  <c r="B21" i="10"/>
  <c r="B22" i="10"/>
  <c r="B23" i="10"/>
  <c r="B24" i="10"/>
  <c r="B25" i="10"/>
  <c r="B26" i="10"/>
  <c r="B27" i="10"/>
  <c r="B28" i="10"/>
  <c r="B29" i="10"/>
  <c r="B30" i="10"/>
  <c r="B31" i="10"/>
  <c r="B32" i="10"/>
  <c r="B33" i="10"/>
  <c r="B34" i="10"/>
  <c r="B35" i="10"/>
  <c r="B36" i="10"/>
  <c r="B37" i="10"/>
  <c r="B38" i="10"/>
  <c r="B39" i="10"/>
  <c r="B40" i="10"/>
  <c r="B41" i="10"/>
  <c r="B42" i="10"/>
  <c r="B43" i="10"/>
  <c r="B44" i="10"/>
  <c r="B45" i="10"/>
  <c r="B46" i="10"/>
  <c r="B47" i="10"/>
  <c r="B48" i="10"/>
  <c r="B49" i="10"/>
  <c r="B50" i="10"/>
  <c r="B51" i="10"/>
  <c r="B52" i="10"/>
  <c r="B53" i="10"/>
  <c r="B54" i="10"/>
  <c r="B55" i="10"/>
  <c r="B56" i="10"/>
  <c r="B57" i="10"/>
  <c r="B58" i="10"/>
  <c r="B59" i="10"/>
  <c r="B60" i="10"/>
  <c r="B61" i="10"/>
  <c r="B62" i="10"/>
  <c r="B63" i="10"/>
  <c r="B64" i="10"/>
  <c r="B65" i="10"/>
  <c r="B66" i="10"/>
  <c r="B67" i="10"/>
  <c r="B68" i="10"/>
  <c r="B69" i="10"/>
  <c r="B70" i="10"/>
  <c r="B71" i="10"/>
  <c r="B72" i="10"/>
  <c r="B73" i="10"/>
  <c r="B74" i="10"/>
  <c r="B75" i="10"/>
  <c r="B76" i="10"/>
  <c r="B77" i="10"/>
  <c r="B78" i="10"/>
  <c r="B79" i="10"/>
  <c r="B80" i="10"/>
  <c r="B81" i="10"/>
  <c r="B82" i="10"/>
  <c r="B83" i="10"/>
  <c r="B84" i="10"/>
  <c r="B85" i="10"/>
  <c r="B86" i="10"/>
  <c r="B87" i="10"/>
  <c r="B88" i="10"/>
  <c r="B89" i="10"/>
  <c r="B90" i="10"/>
  <c r="B91" i="10"/>
  <c r="B92" i="10"/>
  <c r="B93" i="10"/>
  <c r="B94" i="10"/>
  <c r="B95" i="10"/>
  <c r="B96" i="10"/>
  <c r="B97" i="10"/>
  <c r="B98" i="10"/>
  <c r="B99" i="10"/>
  <c r="B100" i="10"/>
  <c r="B101" i="10"/>
  <c r="B102" i="10"/>
  <c r="B103" i="10"/>
  <c r="B104" i="10"/>
  <c r="B105" i="10"/>
  <c r="B106" i="10"/>
  <c r="B107" i="10"/>
  <c r="B108" i="10"/>
  <c r="B109" i="10"/>
  <c r="B110" i="10"/>
  <c r="B111" i="10"/>
  <c r="B112" i="10"/>
  <c r="B113" i="10"/>
  <c r="B114" i="10"/>
  <c r="B115" i="10"/>
  <c r="B116" i="10"/>
  <c r="B117" i="10"/>
  <c r="B118" i="10"/>
  <c r="B119" i="10"/>
  <c r="B120" i="10"/>
  <c r="B121" i="10"/>
  <c r="B122" i="10"/>
  <c r="B123" i="10"/>
  <c r="B124" i="10"/>
  <c r="B125" i="10"/>
  <c r="B126" i="10"/>
  <c r="B127" i="10"/>
  <c r="B128" i="10"/>
  <c r="B129" i="10"/>
  <c r="B130" i="10"/>
  <c r="B131" i="10"/>
  <c r="B132" i="10"/>
  <c r="B133" i="10"/>
  <c r="B134" i="10"/>
  <c r="B135" i="10"/>
  <c r="B136" i="10"/>
  <c r="B137" i="10"/>
  <c r="B138" i="10"/>
  <c r="B139" i="10"/>
  <c r="B140" i="10"/>
  <c r="B141" i="10"/>
  <c r="B142" i="10"/>
  <c r="B143" i="10"/>
  <c r="B144" i="10"/>
  <c r="B145" i="10"/>
  <c r="B146" i="10"/>
  <c r="B147" i="10"/>
  <c r="B148" i="10"/>
  <c r="B149" i="10"/>
  <c r="B150" i="10"/>
  <c r="B151" i="10"/>
  <c r="B152" i="10"/>
  <c r="B153" i="10"/>
  <c r="B154" i="10"/>
  <c r="B155" i="10"/>
  <c r="B156" i="10"/>
  <c r="B157" i="10"/>
  <c r="B158" i="10"/>
  <c r="B159" i="10"/>
  <c r="B160" i="10"/>
  <c r="B161" i="10"/>
  <c r="B162" i="10"/>
  <c r="B163" i="10"/>
  <c r="B164" i="10"/>
  <c r="B165" i="10"/>
  <c r="B166" i="10"/>
  <c r="B167" i="10"/>
  <c r="B168" i="10"/>
  <c r="B169" i="10"/>
  <c r="B170" i="10"/>
  <c r="B171" i="10"/>
  <c r="B172" i="10"/>
  <c r="B173" i="10"/>
  <c r="B174" i="10"/>
  <c r="B175" i="10"/>
  <c r="B176" i="10"/>
  <c r="B177" i="10"/>
  <c r="B178" i="10"/>
  <c r="B179" i="10"/>
  <c r="B180" i="10"/>
  <c r="B181" i="10"/>
  <c r="B182" i="10"/>
  <c r="B183" i="10"/>
  <c r="B184" i="10"/>
  <c r="B185" i="10"/>
  <c r="B186" i="10"/>
  <c r="B187" i="10"/>
  <c r="B188" i="10"/>
  <c r="B189" i="10"/>
  <c r="B190" i="10"/>
  <c r="B191" i="10"/>
  <c r="B192" i="10"/>
  <c r="B193" i="10"/>
  <c r="B194" i="10"/>
  <c r="B195" i="10"/>
  <c r="B196" i="10"/>
  <c r="B197" i="10"/>
  <c r="B198" i="10"/>
  <c r="B199" i="10"/>
  <c r="B200" i="10"/>
  <c r="B201" i="10"/>
  <c r="B202" i="10"/>
  <c r="B203" i="10"/>
  <c r="B204" i="10"/>
  <c r="B205" i="10"/>
  <c r="B206" i="10"/>
  <c r="B207" i="10"/>
  <c r="B208" i="10"/>
  <c r="B209" i="10"/>
  <c r="B210" i="10"/>
  <c r="B211" i="10"/>
  <c r="B212" i="10"/>
  <c r="B213" i="10"/>
  <c r="B214" i="10"/>
  <c r="B215" i="10"/>
  <c r="B216" i="10"/>
  <c r="B217" i="10"/>
  <c r="B218" i="10"/>
  <c r="B219" i="10"/>
  <c r="B220" i="10"/>
  <c r="B16" i="8"/>
  <c r="B17" i="8"/>
  <c r="B18" i="8"/>
  <c r="B19" i="8"/>
  <c r="B20" i="8"/>
  <c r="B21" i="8"/>
  <c r="B22" i="8"/>
  <c r="B23" i="8"/>
  <c r="B24" i="8"/>
  <c r="B25" i="8"/>
  <c r="B26" i="8"/>
  <c r="B27" i="8"/>
  <c r="B28" i="8"/>
  <c r="B29" i="8"/>
  <c r="B30" i="8"/>
  <c r="B31" i="8"/>
  <c r="B32" i="8"/>
  <c r="B33" i="8"/>
  <c r="B34" i="8"/>
  <c r="B35" i="8"/>
  <c r="B36" i="8"/>
  <c r="B37" i="8"/>
  <c r="B38" i="8"/>
  <c r="B39" i="8"/>
  <c r="B40" i="8"/>
  <c r="B41" i="8"/>
  <c r="B42" i="8"/>
  <c r="B43" i="8"/>
  <c r="B44" i="8"/>
  <c r="B45" i="8"/>
  <c r="B46" i="8"/>
  <c r="B47" i="8"/>
  <c r="B48" i="8"/>
  <c r="B49" i="8"/>
  <c r="B50" i="8"/>
  <c r="B51" i="8"/>
  <c r="B52" i="8"/>
  <c r="B53" i="8"/>
  <c r="B54" i="8"/>
  <c r="B55" i="8"/>
  <c r="B56" i="8"/>
  <c r="B57" i="8"/>
  <c r="B58" i="8"/>
  <c r="B59" i="8"/>
  <c r="B60" i="8"/>
  <c r="B61" i="8"/>
  <c r="B62" i="8"/>
  <c r="B63" i="8"/>
  <c r="B64" i="8"/>
  <c r="B65" i="8"/>
  <c r="B66" i="8"/>
  <c r="B67" i="8"/>
  <c r="B68" i="8"/>
  <c r="B69" i="8"/>
  <c r="B70" i="8"/>
  <c r="B71" i="8"/>
  <c r="B72" i="8"/>
  <c r="B73" i="8"/>
  <c r="B74" i="8"/>
  <c r="B75" i="8"/>
  <c r="B76" i="8"/>
  <c r="B77" i="8"/>
  <c r="B78" i="8"/>
  <c r="B79" i="8"/>
  <c r="B80" i="8"/>
  <c r="B81" i="8"/>
  <c r="B82" i="8"/>
  <c r="B83" i="8"/>
  <c r="B84" i="8"/>
  <c r="B85" i="8"/>
  <c r="B86" i="8"/>
  <c r="B87" i="8"/>
  <c r="B88" i="8"/>
  <c r="B89" i="8"/>
  <c r="B90" i="8"/>
  <c r="B91" i="8"/>
  <c r="B92" i="8"/>
  <c r="B93" i="8"/>
  <c r="B94" i="8"/>
  <c r="B95" i="8"/>
  <c r="B96" i="8"/>
  <c r="B97" i="8"/>
  <c r="B98" i="8"/>
  <c r="B99" i="8"/>
  <c r="B100" i="8"/>
  <c r="B101" i="8"/>
  <c r="B102" i="8"/>
  <c r="B103" i="8"/>
  <c r="B104" i="8"/>
  <c r="B105" i="8"/>
  <c r="B106" i="8"/>
  <c r="B107" i="8"/>
  <c r="B108" i="8"/>
  <c r="B109" i="8"/>
  <c r="B110" i="8"/>
  <c r="B111" i="8"/>
  <c r="B112" i="8"/>
  <c r="B113" i="8"/>
  <c r="B114" i="8"/>
  <c r="B115" i="8"/>
  <c r="B116" i="8"/>
  <c r="B117" i="8"/>
  <c r="B118" i="8"/>
  <c r="B119" i="8"/>
  <c r="B120" i="8"/>
  <c r="B121" i="8"/>
  <c r="B122" i="8"/>
  <c r="B123" i="8"/>
  <c r="B124" i="8"/>
  <c r="B125" i="8"/>
  <c r="B126" i="8"/>
  <c r="B127" i="8"/>
  <c r="B128" i="8"/>
  <c r="B129" i="8"/>
  <c r="B130" i="8"/>
  <c r="B131" i="8"/>
  <c r="B132" i="8"/>
  <c r="B133" i="8"/>
  <c r="B134" i="8"/>
  <c r="B135" i="8"/>
  <c r="B136" i="8"/>
  <c r="B137" i="8"/>
  <c r="B138" i="8"/>
  <c r="B139" i="8"/>
  <c r="B140" i="8"/>
  <c r="B141" i="8"/>
  <c r="B142" i="8"/>
  <c r="B143" i="8"/>
  <c r="B144" i="8"/>
  <c r="B145" i="8"/>
  <c r="B146" i="8"/>
  <c r="B147" i="8"/>
  <c r="B148" i="8"/>
  <c r="B149" i="8"/>
  <c r="B150" i="8"/>
  <c r="B151" i="8"/>
  <c r="B152" i="8"/>
  <c r="B153" i="8"/>
  <c r="B154" i="8"/>
  <c r="B155" i="8"/>
  <c r="B156" i="8"/>
  <c r="B157" i="8"/>
  <c r="B158" i="8"/>
  <c r="B159" i="8"/>
  <c r="B160" i="8"/>
  <c r="B161" i="8"/>
  <c r="B162" i="8"/>
  <c r="B163" i="8"/>
  <c r="B164" i="8"/>
  <c r="B165" i="8"/>
  <c r="B166" i="8"/>
  <c r="B167" i="8"/>
  <c r="B168" i="8"/>
  <c r="B169" i="8"/>
  <c r="B170" i="8"/>
  <c r="B171" i="8"/>
  <c r="B172" i="8"/>
  <c r="B173" i="8"/>
  <c r="B174" i="8"/>
  <c r="B175" i="8"/>
  <c r="B176" i="8"/>
  <c r="B177" i="8"/>
  <c r="B178" i="8"/>
  <c r="B179" i="8"/>
  <c r="B180" i="8"/>
  <c r="B181" i="8"/>
  <c r="B182" i="8"/>
  <c r="B183" i="8"/>
  <c r="B184" i="8"/>
  <c r="B14" i="8"/>
  <c r="B15" i="8"/>
  <c r="B14" i="7"/>
  <c r="B15" i="7"/>
  <c r="B16" i="7"/>
  <c r="B17" i="7"/>
  <c r="B18" i="7"/>
  <c r="B19" i="7"/>
  <c r="B20" i="7"/>
  <c r="B21" i="7"/>
  <c r="B22" i="7"/>
  <c r="B23" i="7"/>
  <c r="B24" i="7"/>
  <c r="B25" i="7"/>
  <c r="B26" i="7"/>
  <c r="B27" i="7"/>
  <c r="B28" i="7"/>
  <c r="B29" i="7"/>
  <c r="B30" i="7"/>
  <c r="B31" i="7"/>
  <c r="B32" i="7"/>
  <c r="B33" i="7"/>
  <c r="B34" i="7"/>
  <c r="B35" i="7"/>
  <c r="B36" i="7"/>
  <c r="B37" i="7"/>
  <c r="B38" i="7"/>
  <c r="B39" i="7"/>
  <c r="B40" i="7"/>
  <c r="B41" i="7"/>
  <c r="B42" i="7"/>
  <c r="B43" i="7"/>
  <c r="B44" i="7"/>
  <c r="B45" i="7"/>
  <c r="B46" i="7"/>
  <c r="B47" i="7"/>
  <c r="B48" i="7"/>
  <c r="B49" i="7"/>
  <c r="B50" i="7"/>
  <c r="B51" i="7"/>
  <c r="B52" i="7"/>
  <c r="B53" i="7"/>
  <c r="B54" i="7"/>
  <c r="B55" i="7"/>
  <c r="B56" i="7"/>
  <c r="B57" i="7"/>
  <c r="B58" i="7"/>
  <c r="B59" i="7"/>
  <c r="B60" i="7"/>
  <c r="B61" i="7"/>
  <c r="B62" i="7"/>
  <c r="B63" i="7"/>
  <c r="B64" i="7"/>
  <c r="B65" i="7"/>
  <c r="B66" i="7"/>
  <c r="B67" i="7"/>
  <c r="B68" i="7"/>
  <c r="B69" i="7"/>
  <c r="B70" i="7"/>
  <c r="B71" i="7"/>
  <c r="B72" i="7"/>
  <c r="B73" i="7"/>
  <c r="B74" i="7"/>
  <c r="B75" i="7"/>
  <c r="B76" i="7"/>
  <c r="B77" i="7"/>
  <c r="B78" i="7"/>
  <c r="B79" i="7"/>
  <c r="B80" i="7"/>
  <c r="B81" i="7"/>
  <c r="B82" i="7"/>
  <c r="B83" i="7"/>
  <c r="B84" i="7"/>
  <c r="B85" i="7"/>
  <c r="B86" i="7"/>
  <c r="B87" i="7"/>
  <c r="B88" i="7"/>
  <c r="B89" i="7"/>
  <c r="B90" i="7"/>
  <c r="B91" i="7"/>
  <c r="B92" i="7"/>
  <c r="B93" i="7"/>
  <c r="B94" i="7"/>
  <c r="B95" i="7"/>
  <c r="B96" i="7"/>
  <c r="B97" i="7"/>
  <c r="B98" i="7"/>
  <c r="B99" i="7"/>
  <c r="B100" i="7"/>
  <c r="B101" i="7"/>
  <c r="B102" i="7"/>
  <c r="B103" i="7"/>
  <c r="B104" i="7"/>
  <c r="B105" i="7"/>
  <c r="B106" i="7"/>
  <c r="B107" i="7"/>
  <c r="B108" i="7"/>
  <c r="B109" i="7"/>
  <c r="B110" i="7"/>
  <c r="B111" i="7"/>
  <c r="B112" i="7"/>
  <c r="B113" i="7"/>
  <c r="B114" i="7"/>
  <c r="B115" i="7"/>
  <c r="B116" i="7"/>
  <c r="B117" i="7"/>
  <c r="B118" i="7"/>
  <c r="B119" i="7"/>
  <c r="B120" i="7"/>
  <c r="B121" i="7"/>
  <c r="B122" i="7"/>
  <c r="B123" i="7"/>
  <c r="B124" i="7"/>
  <c r="B125" i="7"/>
  <c r="B126" i="7"/>
  <c r="B127" i="7"/>
  <c r="B128" i="7"/>
  <c r="B129" i="7"/>
  <c r="B130" i="7"/>
  <c r="B131" i="7"/>
  <c r="B132" i="7"/>
  <c r="B133" i="7"/>
  <c r="B134" i="7"/>
  <c r="B135" i="7"/>
  <c r="B136" i="7"/>
  <c r="B137" i="7"/>
  <c r="B138" i="7"/>
  <c r="B139" i="7"/>
  <c r="B140" i="7"/>
  <c r="B141" i="7"/>
  <c r="B142" i="7"/>
  <c r="B143" i="7"/>
  <c r="B144" i="7"/>
  <c r="B145" i="7"/>
  <c r="B146" i="7"/>
  <c r="B147" i="7"/>
  <c r="B148" i="7"/>
  <c r="B149" i="7"/>
  <c r="B150" i="7"/>
  <c r="B151" i="7"/>
  <c r="B152" i="7"/>
  <c r="B153" i="7"/>
  <c r="B154" i="7"/>
  <c r="B155" i="7"/>
  <c r="B156" i="7"/>
  <c r="B157" i="7"/>
  <c r="B158" i="7"/>
  <c r="B159" i="7"/>
  <c r="B160" i="7"/>
  <c r="B161" i="7"/>
  <c r="B162" i="7"/>
  <c r="B163" i="7"/>
  <c r="B164" i="7"/>
  <c r="B165" i="7"/>
  <c r="B166" i="7"/>
  <c r="B167" i="7"/>
  <c r="B168" i="7"/>
  <c r="B169" i="7"/>
  <c r="B170" i="7"/>
  <c r="B171" i="7"/>
  <c r="B172" i="7"/>
  <c r="B173" i="7"/>
  <c r="B174" i="7"/>
  <c r="B175" i="7"/>
  <c r="B176" i="7"/>
  <c r="B177" i="7"/>
  <c r="B178" i="7"/>
  <c r="B179" i="7"/>
  <c r="B180" i="7"/>
  <c r="B181" i="7"/>
  <c r="B182" i="7"/>
  <c r="B183" i="7"/>
  <c r="B184" i="7"/>
  <c r="B185" i="7"/>
  <c r="B186" i="7"/>
  <c r="B187" i="7"/>
  <c r="B188" i="7"/>
  <c r="B189" i="7"/>
  <c r="B190" i="7"/>
  <c r="B191" i="7"/>
  <c r="B192" i="7"/>
  <c r="B193" i="7"/>
  <c r="B194" i="7"/>
  <c r="B195" i="7"/>
  <c r="B196" i="7"/>
  <c r="B197" i="7"/>
  <c r="B198" i="7"/>
  <c r="B199" i="7"/>
  <c r="B200" i="7"/>
  <c r="B201" i="7"/>
  <c r="B202" i="7"/>
  <c r="B203" i="7"/>
  <c r="B204" i="7"/>
  <c r="B205" i="7"/>
  <c r="B206" i="7"/>
  <c r="B207" i="7"/>
  <c r="B208" i="7"/>
  <c r="B209" i="7"/>
  <c r="B210" i="7"/>
  <c r="B211" i="7"/>
  <c r="B212" i="7"/>
  <c r="B213" i="7"/>
  <c r="B214" i="7"/>
  <c r="B215" i="7"/>
  <c r="B216" i="7"/>
  <c r="B217" i="7"/>
  <c r="B218" i="7"/>
  <c r="B219" i="7"/>
  <c r="B220" i="7"/>
  <c r="B221" i="7"/>
  <c r="B222" i="7"/>
  <c r="B223" i="7"/>
  <c r="B224" i="7"/>
  <c r="B225" i="7"/>
  <c r="B226" i="7"/>
  <c r="B227" i="7"/>
  <c r="B228" i="7"/>
  <c r="B229" i="7"/>
  <c r="B230" i="7"/>
  <c r="B231" i="7"/>
  <c r="B232" i="7"/>
  <c r="B233" i="7"/>
  <c r="B234" i="7"/>
  <c r="B235" i="7"/>
  <c r="B236" i="7"/>
  <c r="B237" i="7"/>
  <c r="B238" i="7"/>
  <c r="B239" i="7"/>
  <c r="B240" i="7"/>
  <c r="B241" i="7"/>
  <c r="B242" i="7"/>
  <c r="B243" i="7"/>
  <c r="B244" i="7"/>
  <c r="B245" i="7"/>
  <c r="B246" i="7"/>
  <c r="B247" i="7"/>
  <c r="B248" i="7"/>
  <c r="B249" i="7"/>
  <c r="B250" i="7"/>
  <c r="B251" i="7"/>
  <c r="B252" i="7"/>
  <c r="B253" i="7"/>
  <c r="B254" i="7"/>
  <c r="B255" i="7"/>
  <c r="B256" i="7"/>
  <c r="B257" i="7"/>
  <c r="B258" i="7"/>
  <c r="B259" i="7"/>
  <c r="B260" i="7"/>
  <c r="B261" i="7"/>
  <c r="B262" i="7"/>
  <c r="B263" i="7"/>
  <c r="B14" i="6"/>
  <c r="B15" i="6"/>
  <c r="B16" i="6"/>
  <c r="B17" i="6"/>
  <c r="B18" i="6"/>
  <c r="B19" i="6"/>
  <c r="B20" i="6"/>
  <c r="B21" i="6"/>
  <c r="B22" i="6"/>
  <c r="B23" i="6"/>
  <c r="B24" i="6"/>
  <c r="B25" i="6"/>
  <c r="B26" i="6"/>
  <c r="B27" i="6"/>
  <c r="B28" i="6"/>
  <c r="B29" i="6"/>
  <c r="B30" i="6"/>
  <c r="B31" i="6"/>
  <c r="B32" i="6"/>
  <c r="B33" i="6"/>
  <c r="B34" i="6"/>
  <c r="B35" i="6"/>
  <c r="B36" i="6"/>
  <c r="B37" i="6"/>
  <c r="B38" i="6"/>
  <c r="B39" i="6"/>
  <c r="B40" i="6"/>
  <c r="B41" i="6"/>
  <c r="B42" i="6"/>
  <c r="B43" i="6"/>
  <c r="B44" i="6"/>
  <c r="B45" i="6"/>
  <c r="B46" i="6"/>
  <c r="B47" i="6"/>
  <c r="B48" i="6"/>
  <c r="B49" i="6"/>
  <c r="B50" i="6"/>
  <c r="B51" i="6"/>
  <c r="B52" i="6"/>
  <c r="B53" i="6"/>
  <c r="B54" i="6"/>
  <c r="B55" i="6"/>
  <c r="B56" i="6"/>
  <c r="B57" i="6"/>
  <c r="B58" i="6"/>
  <c r="B59" i="6"/>
  <c r="B60" i="6"/>
  <c r="B61" i="6"/>
  <c r="B62" i="6"/>
  <c r="B63" i="6"/>
  <c r="B64" i="6"/>
  <c r="B65" i="6"/>
  <c r="B66" i="6"/>
  <c r="B67" i="6"/>
  <c r="B68" i="6"/>
  <c r="B69" i="6"/>
  <c r="B70" i="6"/>
  <c r="B71" i="6"/>
  <c r="B72" i="6"/>
  <c r="B73" i="6"/>
  <c r="B74" i="6"/>
  <c r="B75" i="6"/>
  <c r="B76" i="6"/>
  <c r="B77" i="6"/>
  <c r="B78" i="6"/>
  <c r="B79" i="6"/>
  <c r="B80" i="6"/>
  <c r="B81" i="6"/>
  <c r="B82" i="6"/>
  <c r="B83" i="6"/>
  <c r="B84" i="6"/>
  <c r="B85" i="6"/>
  <c r="B86" i="6"/>
  <c r="B87" i="6"/>
  <c r="B88" i="6"/>
  <c r="B89" i="6"/>
  <c r="B90" i="6"/>
  <c r="B91" i="6"/>
  <c r="B92" i="6"/>
  <c r="B93" i="6"/>
  <c r="B94" i="6"/>
  <c r="B95" i="6"/>
  <c r="B96" i="6"/>
  <c r="B97" i="6"/>
  <c r="B98" i="6"/>
  <c r="B99" i="6"/>
  <c r="B100" i="6"/>
  <c r="B101" i="6"/>
  <c r="B102" i="6"/>
  <c r="B103" i="6"/>
  <c r="B104" i="6"/>
  <c r="B105" i="6"/>
  <c r="B106" i="6"/>
  <c r="B107" i="6"/>
  <c r="B108" i="6"/>
  <c r="B109" i="6"/>
  <c r="B110" i="6"/>
  <c r="B111" i="6"/>
  <c r="B112" i="6"/>
  <c r="B113" i="6"/>
  <c r="B114" i="6"/>
  <c r="B115" i="6"/>
  <c r="B116" i="6"/>
  <c r="B117" i="6"/>
  <c r="B118" i="6"/>
  <c r="B119" i="6"/>
  <c r="B120" i="6"/>
  <c r="B121" i="6"/>
  <c r="B122" i="6"/>
  <c r="B123" i="6"/>
  <c r="B124" i="6"/>
  <c r="B125" i="6"/>
  <c r="B126" i="6"/>
  <c r="B127" i="6"/>
  <c r="B128" i="6"/>
  <c r="B129" i="6"/>
  <c r="B130" i="6"/>
  <c r="B131" i="6"/>
  <c r="B132" i="6"/>
  <c r="B133" i="6"/>
  <c r="B134" i="6"/>
  <c r="B135" i="6"/>
  <c r="B136" i="6"/>
  <c r="B137" i="6"/>
  <c r="B138" i="6"/>
  <c r="B139" i="6"/>
  <c r="B140" i="6"/>
  <c r="B141" i="6"/>
  <c r="B142" i="6"/>
  <c r="B143" i="6"/>
  <c r="B144" i="6"/>
  <c r="B145" i="6"/>
  <c r="B146" i="6"/>
  <c r="B147" i="6"/>
  <c r="B148" i="6"/>
  <c r="B149" i="6"/>
  <c r="B14" i="5"/>
  <c r="B15" i="5"/>
  <c r="B16" i="5"/>
  <c r="B17" i="5"/>
  <c r="B18" i="5"/>
  <c r="B19" i="5"/>
  <c r="B20" i="5"/>
  <c r="B21" i="5"/>
  <c r="B22" i="5"/>
  <c r="B23" i="5"/>
  <c r="B24" i="5"/>
  <c r="B25" i="5"/>
  <c r="B26" i="5"/>
  <c r="B27" i="5"/>
  <c r="B28" i="5"/>
  <c r="B29" i="5"/>
  <c r="B30" i="5"/>
  <c r="B31" i="5"/>
  <c r="B32" i="5"/>
  <c r="B33" i="5"/>
  <c r="B34" i="5"/>
  <c r="B35" i="5"/>
  <c r="B36" i="5"/>
  <c r="B37" i="5"/>
  <c r="B38" i="5"/>
  <c r="B39" i="5"/>
  <c r="B40" i="5"/>
  <c r="B41" i="5"/>
  <c r="B42" i="5"/>
  <c r="B43" i="5"/>
  <c r="B44" i="5"/>
  <c r="B45" i="5"/>
  <c r="B46" i="5"/>
  <c r="B47" i="5"/>
  <c r="B48" i="5"/>
  <c r="B49" i="5"/>
  <c r="B50" i="5"/>
  <c r="B51" i="5"/>
  <c r="B52" i="5"/>
  <c r="B53" i="5"/>
  <c r="B54" i="5"/>
  <c r="B55" i="5"/>
  <c r="B56" i="5"/>
  <c r="B57" i="5"/>
  <c r="B58" i="5"/>
  <c r="B59" i="5"/>
  <c r="B60" i="5"/>
  <c r="B61" i="5"/>
  <c r="B62" i="5"/>
  <c r="B63" i="5"/>
  <c r="B64" i="5"/>
  <c r="B65" i="5"/>
  <c r="B66" i="5"/>
  <c r="B67" i="5"/>
  <c r="B68" i="5"/>
  <c r="B69" i="5"/>
  <c r="B70" i="5"/>
  <c r="B71" i="5"/>
  <c r="B72" i="5"/>
  <c r="B73" i="5"/>
  <c r="B74" i="5"/>
  <c r="B75" i="5"/>
  <c r="B76" i="5"/>
  <c r="B77" i="5"/>
  <c r="B78" i="5"/>
  <c r="B79" i="5"/>
  <c r="B80" i="5"/>
  <c r="B81" i="5"/>
  <c r="B82" i="5"/>
  <c r="B83" i="5"/>
  <c r="B84" i="5"/>
  <c r="B85" i="5"/>
  <c r="B86" i="5"/>
  <c r="B87" i="5"/>
  <c r="B88" i="5"/>
  <c r="B89" i="5"/>
  <c r="B90" i="5"/>
  <c r="B91" i="5"/>
  <c r="B92" i="5"/>
  <c r="B93" i="5"/>
  <c r="B94" i="5"/>
  <c r="B95" i="5"/>
  <c r="B96" i="5"/>
  <c r="B97" i="5"/>
  <c r="B98" i="5"/>
  <c r="B99" i="5"/>
  <c r="B100" i="5"/>
  <c r="B101" i="5"/>
  <c r="B102" i="5"/>
  <c r="B103" i="5"/>
  <c r="B104" i="5"/>
  <c r="B105" i="5"/>
  <c r="B106" i="5"/>
  <c r="B107" i="5"/>
  <c r="B108" i="5"/>
  <c r="B109" i="5"/>
  <c r="B110" i="5"/>
  <c r="B111" i="5"/>
  <c r="B112" i="5"/>
  <c r="B113" i="5"/>
  <c r="B114" i="5"/>
  <c r="B115" i="5"/>
  <c r="B116" i="5"/>
  <c r="B16" i="4"/>
  <c r="B17" i="4"/>
  <c r="B18" i="4"/>
  <c r="B19" i="4"/>
  <c r="B20" i="4"/>
  <c r="B21" i="4"/>
  <c r="B22" i="4"/>
  <c r="B23" i="4"/>
  <c r="B24" i="4"/>
  <c r="B25" i="4"/>
  <c r="B26" i="4"/>
  <c r="B27" i="4"/>
  <c r="B28" i="4"/>
  <c r="B29" i="4"/>
  <c r="B30" i="4"/>
  <c r="B31" i="4"/>
  <c r="B32" i="4"/>
  <c r="B33" i="4"/>
  <c r="B34" i="4"/>
  <c r="B35" i="4"/>
  <c r="B36" i="4"/>
  <c r="B37" i="4"/>
  <c r="B38" i="4"/>
  <c r="B39" i="4"/>
  <c r="B40" i="4"/>
  <c r="B41" i="4"/>
  <c r="B42" i="4"/>
  <c r="B43" i="4"/>
  <c r="B44" i="4"/>
  <c r="B45" i="4"/>
  <c r="B46" i="4"/>
  <c r="B47" i="4"/>
  <c r="B48" i="4"/>
  <c r="B49" i="4"/>
  <c r="B50" i="4"/>
  <c r="B51" i="4"/>
  <c r="B52" i="4"/>
  <c r="B53" i="4"/>
  <c r="B54" i="4"/>
  <c r="B55" i="4"/>
  <c r="B56" i="4"/>
  <c r="B57" i="4"/>
  <c r="B58" i="4"/>
  <c r="B59" i="4"/>
  <c r="B60" i="4"/>
  <c r="B61" i="4"/>
  <c r="B62" i="4"/>
  <c r="B63" i="4"/>
  <c r="B64" i="4"/>
  <c r="B65" i="4"/>
  <c r="B66" i="4"/>
  <c r="B67" i="4"/>
  <c r="B68" i="4"/>
  <c r="B69" i="4"/>
  <c r="B70" i="4"/>
  <c r="B71" i="4"/>
  <c r="B72" i="4"/>
  <c r="B73" i="4"/>
  <c r="B74" i="4"/>
  <c r="B75" i="4"/>
  <c r="B76" i="4"/>
  <c r="B77" i="4"/>
  <c r="B78" i="4"/>
  <c r="B79" i="4"/>
  <c r="B80" i="4"/>
  <c r="B81" i="4"/>
  <c r="B82" i="4"/>
  <c r="B83" i="4"/>
  <c r="B84" i="4"/>
  <c r="B85" i="4"/>
  <c r="B86" i="4"/>
  <c r="B87" i="4"/>
  <c r="B88" i="4"/>
  <c r="B89" i="4"/>
  <c r="B90" i="4"/>
  <c r="B91" i="4"/>
  <c r="B92" i="4"/>
  <c r="B93" i="4"/>
  <c r="B94" i="4"/>
  <c r="B95" i="4"/>
  <c r="B96" i="4"/>
  <c r="B97" i="4"/>
  <c r="B98" i="4"/>
  <c r="B99" i="4"/>
  <c r="B100" i="4"/>
  <c r="B101" i="4"/>
  <c r="B102" i="4"/>
  <c r="B103" i="4"/>
  <c r="B104" i="4"/>
  <c r="B105" i="4"/>
  <c r="B106" i="4"/>
  <c r="B107" i="4"/>
  <c r="B108" i="4"/>
  <c r="B109" i="4"/>
  <c r="B110" i="4"/>
  <c r="B111" i="4"/>
  <c r="B112" i="4"/>
  <c r="B113" i="4"/>
  <c r="B114" i="4"/>
  <c r="B115" i="4"/>
  <c r="B116" i="4"/>
  <c r="B117" i="4"/>
  <c r="B118" i="4"/>
  <c r="B119" i="4"/>
  <c r="B120" i="4"/>
  <c r="B121" i="4"/>
  <c r="B122" i="4"/>
  <c r="B123" i="4"/>
  <c r="B124" i="4"/>
  <c r="B125" i="4"/>
  <c r="B126" i="4"/>
  <c r="B127" i="4"/>
  <c r="B128" i="4"/>
  <c r="B129" i="4"/>
  <c r="B130" i="4"/>
  <c r="B131" i="4"/>
  <c r="B132" i="4"/>
  <c r="B133" i="4"/>
  <c r="B134" i="4"/>
  <c r="B135" i="4"/>
  <c r="B136" i="4"/>
  <c r="B137" i="4"/>
  <c r="B138" i="4"/>
  <c r="B139" i="4"/>
  <c r="B140" i="4"/>
  <c r="B141" i="4"/>
  <c r="B142" i="4"/>
  <c r="B143" i="4"/>
  <c r="B144" i="4"/>
  <c r="B145" i="4"/>
  <c r="B146" i="4"/>
  <c r="B147" i="4"/>
  <c r="B148" i="4"/>
  <c r="B149" i="4"/>
  <c r="B150" i="4"/>
  <c r="B151" i="4"/>
  <c r="B152" i="4"/>
  <c r="B153" i="4"/>
  <c r="B154" i="4"/>
  <c r="B155" i="4"/>
  <c r="B156" i="4"/>
  <c r="B157" i="4"/>
  <c r="B158" i="4"/>
  <c r="B159" i="4"/>
  <c r="B160" i="4"/>
  <c r="B161" i="4"/>
  <c r="B162" i="4"/>
  <c r="B163" i="4"/>
  <c r="B164" i="4"/>
  <c r="B165" i="4"/>
  <c r="B166" i="4"/>
  <c r="B167" i="4"/>
  <c r="B168" i="4"/>
  <c r="B169" i="4"/>
  <c r="B170" i="4"/>
  <c r="B171" i="4"/>
  <c r="B172" i="4"/>
  <c r="B173" i="4"/>
  <c r="B174" i="4"/>
  <c r="B175" i="4"/>
  <c r="B176" i="4"/>
  <c r="B177" i="4"/>
  <c r="B178" i="4"/>
  <c r="B179" i="4"/>
  <c r="B180" i="4"/>
  <c r="B181" i="4"/>
  <c r="B182" i="4"/>
  <c r="B183" i="4"/>
  <c r="B184" i="4"/>
  <c r="B185" i="4"/>
  <c r="B186" i="4"/>
  <c r="B187" i="4"/>
  <c r="B188" i="4"/>
  <c r="B189" i="4"/>
  <c r="B190" i="4"/>
  <c r="B191" i="4"/>
  <c r="B192" i="4"/>
  <c r="B193" i="4"/>
  <c r="B194" i="4"/>
  <c r="B195" i="4"/>
  <c r="B196" i="4"/>
  <c r="B197" i="4"/>
  <c r="B198" i="4"/>
  <c r="B199" i="4"/>
  <c r="B200" i="4"/>
  <c r="B201" i="4"/>
  <c r="B202" i="4"/>
  <c r="B203" i="4"/>
  <c r="B204" i="4"/>
  <c r="B205" i="4"/>
  <c r="B206" i="4"/>
  <c r="B207" i="4"/>
  <c r="B208" i="4"/>
  <c r="B209" i="4"/>
  <c r="B210" i="4"/>
  <c r="B211" i="4"/>
  <c r="B212" i="4"/>
  <c r="B14" i="4"/>
  <c r="B15" i="4"/>
  <c r="B17" i="3"/>
  <c r="B18" i="3"/>
  <c r="B19" i="3"/>
  <c r="B20" i="3"/>
  <c r="B21" i="3"/>
  <c r="B22" i="3"/>
  <c r="B23" i="3"/>
  <c r="B24" i="3"/>
  <c r="B25" i="3"/>
  <c r="B26" i="3"/>
  <c r="B27" i="3"/>
  <c r="B28" i="3"/>
  <c r="B29" i="3"/>
  <c r="B30" i="3"/>
  <c r="B31" i="3"/>
  <c r="B32" i="3"/>
  <c r="B33" i="3"/>
  <c r="B34" i="3"/>
  <c r="B35" i="3"/>
  <c r="B36" i="3"/>
  <c r="B37" i="3"/>
  <c r="B38" i="3"/>
  <c r="B39" i="3"/>
  <c r="B40" i="3"/>
  <c r="B41" i="3"/>
  <c r="B42" i="3"/>
  <c r="B43" i="3"/>
  <c r="B44" i="3"/>
  <c r="B45" i="3"/>
  <c r="B46" i="3"/>
  <c r="B47" i="3"/>
  <c r="B48" i="3"/>
  <c r="B49" i="3"/>
  <c r="B50" i="3"/>
  <c r="B51" i="3"/>
  <c r="B52" i="3"/>
  <c r="B53" i="3"/>
  <c r="B54" i="3"/>
  <c r="B55" i="3"/>
  <c r="B56" i="3"/>
  <c r="B57" i="3"/>
  <c r="B58" i="3"/>
  <c r="B59" i="3"/>
  <c r="B60" i="3"/>
  <c r="B61" i="3"/>
  <c r="B62" i="3"/>
  <c r="B63" i="3"/>
  <c r="B64" i="3"/>
  <c r="B65" i="3"/>
  <c r="B66" i="3"/>
  <c r="B67" i="3"/>
  <c r="B68" i="3"/>
  <c r="B69" i="3"/>
  <c r="B70" i="3"/>
  <c r="B71" i="3"/>
  <c r="B72" i="3"/>
  <c r="B73" i="3"/>
  <c r="B74" i="3"/>
  <c r="B75" i="3"/>
  <c r="B76" i="3"/>
  <c r="B77" i="3"/>
  <c r="B78" i="3"/>
  <c r="B79" i="3"/>
  <c r="B80" i="3"/>
  <c r="B81" i="3"/>
  <c r="B82" i="3"/>
  <c r="B83" i="3"/>
  <c r="B84" i="3"/>
  <c r="B85" i="3"/>
  <c r="B86" i="3"/>
  <c r="B87" i="3"/>
  <c r="B88" i="3"/>
  <c r="B89" i="3"/>
  <c r="B90" i="3"/>
  <c r="B91" i="3"/>
  <c r="B92" i="3"/>
  <c r="B93" i="3"/>
  <c r="B94" i="3"/>
  <c r="B95" i="3"/>
  <c r="B96" i="3"/>
  <c r="B97" i="3"/>
  <c r="B98" i="3"/>
  <c r="B99" i="3"/>
  <c r="B100" i="3"/>
  <c r="B101" i="3"/>
  <c r="B102" i="3"/>
  <c r="B103" i="3"/>
  <c r="B104" i="3"/>
  <c r="B105" i="3"/>
  <c r="B106" i="3"/>
  <c r="B107" i="3"/>
  <c r="B108" i="3"/>
  <c r="B109" i="3"/>
  <c r="B110" i="3"/>
  <c r="B111" i="3"/>
  <c r="B112" i="3"/>
  <c r="B113" i="3"/>
  <c r="B114" i="3"/>
  <c r="B115" i="3"/>
  <c r="B116" i="3"/>
  <c r="B117" i="3"/>
  <c r="B118" i="3"/>
  <c r="B119" i="3"/>
  <c r="B120" i="3"/>
  <c r="B121" i="3"/>
  <c r="B122" i="3"/>
  <c r="B123" i="3"/>
  <c r="B124" i="3"/>
  <c r="B125" i="3"/>
  <c r="B126" i="3"/>
  <c r="B127" i="3"/>
  <c r="B128" i="3"/>
  <c r="B129" i="3"/>
  <c r="B130" i="3"/>
  <c r="B131" i="3"/>
  <c r="B132" i="3"/>
  <c r="B133" i="3"/>
  <c r="B134" i="3"/>
  <c r="B135" i="3"/>
  <c r="B136" i="3"/>
  <c r="B137" i="3"/>
  <c r="B138" i="3"/>
  <c r="B139" i="3"/>
  <c r="B140" i="3"/>
  <c r="B141" i="3"/>
  <c r="B142" i="3"/>
  <c r="B143" i="3"/>
  <c r="B144" i="3"/>
  <c r="B145" i="3"/>
  <c r="B146" i="3"/>
  <c r="B147" i="3"/>
  <c r="B148" i="3"/>
  <c r="B149" i="3"/>
  <c r="B150" i="3"/>
  <c r="B151" i="3"/>
  <c r="B152" i="3"/>
  <c r="B153" i="3"/>
  <c r="B13" i="15"/>
  <c r="D10" i="15"/>
  <c r="D9" i="15"/>
  <c r="D8" i="15"/>
  <c r="D7" i="15"/>
  <c r="D6" i="15"/>
  <c r="D5" i="15"/>
  <c r="D10" i="14"/>
  <c r="D9" i="14"/>
  <c r="D8" i="14"/>
  <c r="D7" i="14"/>
  <c r="D6" i="14"/>
  <c r="B180" i="13"/>
  <c r="B179" i="13"/>
  <c r="B178" i="13"/>
  <c r="B177" i="13"/>
  <c r="B176" i="13"/>
  <c r="B175" i="13"/>
  <c r="B174" i="13"/>
  <c r="B173" i="13"/>
  <c r="B172" i="13"/>
  <c r="B171" i="13"/>
  <c r="B170" i="13"/>
  <c r="B169" i="13"/>
  <c r="B168" i="13"/>
  <c r="B167" i="13"/>
  <c r="B166" i="13"/>
  <c r="B165" i="13"/>
  <c r="B164" i="13"/>
  <c r="B163" i="13"/>
  <c r="B162" i="13"/>
  <c r="B161" i="13"/>
  <c r="B160" i="13"/>
  <c r="B159" i="13"/>
  <c r="B158" i="13"/>
  <c r="B157" i="13"/>
  <c r="B156" i="13"/>
  <c r="B155" i="13"/>
  <c r="B154" i="13"/>
  <c r="B153" i="13"/>
  <c r="B152" i="13"/>
  <c r="B151" i="13"/>
  <c r="B150" i="13"/>
  <c r="B149" i="13"/>
  <c r="B148" i="13"/>
  <c r="B147" i="13"/>
  <c r="B146" i="13"/>
  <c r="B145" i="13"/>
  <c r="B144" i="13"/>
  <c r="B143" i="13"/>
  <c r="B142" i="13"/>
  <c r="B141" i="13"/>
  <c r="B140" i="13"/>
  <c r="B139" i="13"/>
  <c r="B138" i="13"/>
  <c r="B137" i="13"/>
  <c r="B136" i="13"/>
  <c r="B135" i="13"/>
  <c r="B134" i="13"/>
  <c r="B133" i="13"/>
  <c r="B132" i="13"/>
  <c r="B131" i="13"/>
  <c r="B130" i="13"/>
  <c r="B129" i="13"/>
  <c r="B128" i="13"/>
  <c r="B127" i="13"/>
  <c r="B126" i="13"/>
  <c r="B125" i="13"/>
  <c r="B124" i="13"/>
  <c r="B123" i="13"/>
  <c r="B122" i="13"/>
  <c r="B121" i="13"/>
  <c r="B120" i="13"/>
  <c r="B119" i="13"/>
  <c r="B118" i="13"/>
  <c r="B117" i="13"/>
  <c r="B116" i="13"/>
  <c r="B115" i="13"/>
  <c r="B114" i="13"/>
  <c r="B113" i="13"/>
  <c r="B112" i="13"/>
  <c r="B111" i="13"/>
  <c r="B110" i="13"/>
  <c r="B109" i="13"/>
  <c r="B108" i="13"/>
  <c r="B107" i="13"/>
  <c r="B106" i="13"/>
  <c r="B105" i="13"/>
  <c r="B104" i="13"/>
  <c r="B103" i="13"/>
  <c r="B102" i="13"/>
  <c r="B101" i="13"/>
  <c r="B100" i="13"/>
  <c r="B99" i="13"/>
  <c r="B97" i="13"/>
  <c r="B96" i="13"/>
  <c r="B95" i="13"/>
  <c r="B94" i="13"/>
  <c r="B93" i="13"/>
  <c r="B92" i="13"/>
  <c r="B91" i="13"/>
  <c r="B90" i="13"/>
  <c r="B89" i="13"/>
  <c r="B88" i="13"/>
  <c r="B87" i="13"/>
  <c r="B86" i="13"/>
  <c r="B85" i="13"/>
  <c r="B84" i="13"/>
  <c r="B83" i="13"/>
  <c r="B82" i="13"/>
  <c r="B81" i="13"/>
  <c r="B80" i="13"/>
  <c r="B79" i="13"/>
  <c r="B78" i="13"/>
  <c r="B77" i="13"/>
  <c r="B76" i="13"/>
  <c r="B75" i="13"/>
  <c r="B74" i="13"/>
  <c r="B73" i="13"/>
  <c r="B72" i="13"/>
  <c r="B71" i="13"/>
  <c r="B70" i="13"/>
  <c r="B69" i="13"/>
  <c r="B68" i="13"/>
  <c r="B67" i="13"/>
  <c r="B66" i="13"/>
  <c r="B65" i="13"/>
  <c r="B64" i="13"/>
  <c r="B63" i="13"/>
  <c r="B62" i="13"/>
  <c r="B61" i="13"/>
  <c r="B60" i="13"/>
  <c r="B59" i="13"/>
  <c r="B58" i="13"/>
  <c r="B57" i="13"/>
  <c r="B56" i="13"/>
  <c r="B55" i="13"/>
  <c r="B54" i="13"/>
  <c r="B53" i="13"/>
  <c r="B52" i="13"/>
  <c r="B51" i="13"/>
  <c r="B50" i="13"/>
  <c r="B49" i="13"/>
  <c r="B48" i="13"/>
  <c r="B47" i="13"/>
  <c r="B46" i="13"/>
  <c r="B45" i="13"/>
  <c r="B44" i="13"/>
  <c r="B43" i="13"/>
  <c r="B42" i="13"/>
  <c r="B41" i="13"/>
  <c r="B40" i="13"/>
  <c r="B39" i="13"/>
  <c r="B38" i="13"/>
  <c r="B37" i="13"/>
  <c r="B36" i="13"/>
  <c r="B35" i="13"/>
  <c r="B34" i="13"/>
  <c r="B33" i="13"/>
  <c r="B32" i="13"/>
  <c r="B31" i="13"/>
  <c r="B30" i="13"/>
  <c r="B29" i="13"/>
  <c r="B28" i="13"/>
  <c r="B27" i="13"/>
  <c r="B26" i="13"/>
  <c r="B25" i="13"/>
  <c r="B24" i="13"/>
  <c r="B23" i="13"/>
  <c r="B22" i="13"/>
  <c r="B21" i="13"/>
  <c r="B20" i="13"/>
  <c r="B19" i="13"/>
  <c r="B18" i="13"/>
  <c r="B17" i="13"/>
  <c r="B16" i="13"/>
  <c r="B15" i="13"/>
  <c r="B14" i="13"/>
  <c r="B13" i="13"/>
  <c r="F10" i="13"/>
  <c r="D10" i="13"/>
  <c r="D9" i="13"/>
  <c r="F9" i="13" s="1"/>
  <c r="F5" i="13" s="1"/>
  <c r="F8" i="13"/>
  <c r="D8" i="13"/>
  <c r="F7" i="13"/>
  <c r="D7" i="13"/>
  <c r="F6" i="13"/>
  <c r="D6" i="13"/>
  <c r="D5" i="13"/>
  <c r="B161" i="12"/>
  <c r="B160" i="12"/>
  <c r="B159" i="12"/>
  <c r="B158" i="12"/>
  <c r="B157" i="12"/>
  <c r="B156" i="12"/>
  <c r="B155" i="12"/>
  <c r="B154" i="12"/>
  <c r="B153" i="12"/>
  <c r="B152" i="12"/>
  <c r="B151" i="12"/>
  <c r="B150" i="12"/>
  <c r="B149" i="12"/>
  <c r="B148" i="12"/>
  <c r="B147" i="12"/>
  <c r="B146" i="12"/>
  <c r="B145" i="12"/>
  <c r="B144" i="12"/>
  <c r="B143" i="12"/>
  <c r="B142" i="12"/>
  <c r="B141" i="12"/>
  <c r="B140" i="12"/>
  <c r="B139" i="12"/>
  <c r="B138" i="12"/>
  <c r="B137" i="12"/>
  <c r="B136" i="12"/>
  <c r="B135" i="12"/>
  <c r="B134" i="12"/>
  <c r="B133" i="12"/>
  <c r="B132" i="12"/>
  <c r="B131" i="12"/>
  <c r="B130" i="12"/>
  <c r="B129" i="12"/>
  <c r="B128" i="12"/>
  <c r="B127" i="12"/>
  <c r="B126" i="12"/>
  <c r="B125" i="12"/>
  <c r="B124" i="12"/>
  <c r="B123" i="12"/>
  <c r="B122" i="12"/>
  <c r="B121" i="12"/>
  <c r="B120" i="12"/>
  <c r="B119" i="12"/>
  <c r="B118" i="12"/>
  <c r="B117" i="12"/>
  <c r="B116" i="12"/>
  <c r="B115" i="12"/>
  <c r="B114" i="12"/>
  <c r="B113" i="12"/>
  <c r="B112" i="12"/>
  <c r="B111" i="12"/>
  <c r="B110" i="12"/>
  <c r="B109" i="12"/>
  <c r="B108" i="12"/>
  <c r="B107" i="12"/>
  <c r="B106" i="12"/>
  <c r="B105" i="12"/>
  <c r="B104" i="12"/>
  <c r="B103" i="12"/>
  <c r="B102" i="12"/>
  <c r="B101" i="12"/>
  <c r="B100" i="12"/>
  <c r="B99" i="12"/>
  <c r="B98" i="12"/>
  <c r="B97" i="12"/>
  <c r="B96" i="12"/>
  <c r="B95" i="12"/>
  <c r="B94" i="12"/>
  <c r="B93" i="12"/>
  <c r="B92" i="12"/>
  <c r="B91" i="12"/>
  <c r="B90" i="12"/>
  <c r="B89" i="12"/>
  <c r="B88" i="12"/>
  <c r="B87" i="12"/>
  <c r="B86" i="12"/>
  <c r="B85" i="12"/>
  <c r="B84" i="12"/>
  <c r="B83" i="12"/>
  <c r="B82" i="12"/>
  <c r="B81" i="12"/>
  <c r="B80" i="12"/>
  <c r="B79" i="12"/>
  <c r="B78" i="12"/>
  <c r="B77" i="12"/>
  <c r="B76" i="12"/>
  <c r="B75" i="12"/>
  <c r="B74" i="12"/>
  <c r="B73" i="12"/>
  <c r="B72" i="12"/>
  <c r="B71" i="12"/>
  <c r="B70" i="12"/>
  <c r="B69" i="12"/>
  <c r="B68" i="12"/>
  <c r="B67" i="12"/>
  <c r="B66" i="12"/>
  <c r="B65" i="12"/>
  <c r="B64" i="12"/>
  <c r="B63" i="12"/>
  <c r="B62" i="12"/>
  <c r="B61" i="12"/>
  <c r="B60" i="12"/>
  <c r="B59" i="12"/>
  <c r="B58" i="12"/>
  <c r="B57" i="12"/>
  <c r="B56" i="12"/>
  <c r="B55" i="12"/>
  <c r="B54" i="12"/>
  <c r="B53" i="12"/>
  <c r="B52" i="12"/>
  <c r="B51" i="12"/>
  <c r="B50" i="12"/>
  <c r="B49" i="12"/>
  <c r="B48" i="12"/>
  <c r="B47" i="12"/>
  <c r="B46" i="12"/>
  <c r="B45" i="12"/>
  <c r="B44" i="12"/>
  <c r="B43" i="12"/>
  <c r="B42" i="12"/>
  <c r="B41" i="12"/>
  <c r="B40" i="12"/>
  <c r="B39" i="12"/>
  <c r="B38" i="12"/>
  <c r="B37" i="12"/>
  <c r="B36" i="12"/>
  <c r="B35" i="12"/>
  <c r="B34" i="12"/>
  <c r="B33" i="12"/>
  <c r="B32" i="12"/>
  <c r="B31" i="12"/>
  <c r="B30" i="12"/>
  <c r="B29" i="12"/>
  <c r="B28" i="12"/>
  <c r="B27" i="12"/>
  <c r="B26" i="12"/>
  <c r="B25" i="12"/>
  <c r="B24" i="12"/>
  <c r="B23" i="12"/>
  <c r="B22" i="12"/>
  <c r="B21" i="12"/>
  <c r="B20" i="12"/>
  <c r="B19" i="12"/>
  <c r="B18" i="12"/>
  <c r="B17" i="12"/>
  <c r="B16" i="12"/>
  <c r="B15" i="12"/>
  <c r="B14" i="12"/>
  <c r="B13" i="12"/>
  <c r="D10" i="12"/>
  <c r="D9" i="12"/>
  <c r="D8" i="12"/>
  <c r="D7" i="12"/>
  <c r="D6" i="12"/>
  <c r="D5" i="12" s="1"/>
  <c r="D10" i="11"/>
  <c r="D9" i="11"/>
  <c r="D8" i="11"/>
  <c r="D7" i="11"/>
  <c r="D6" i="11"/>
  <c r="B13" i="10"/>
  <c r="D10" i="10"/>
  <c r="D9" i="10"/>
  <c r="D8" i="10"/>
  <c r="D7" i="10"/>
  <c r="D6" i="10"/>
  <c r="D5" i="10" s="1"/>
  <c r="B336" i="9"/>
  <c r="B335" i="9"/>
  <c r="B334" i="9"/>
  <c r="B333" i="9"/>
  <c r="B332" i="9"/>
  <c r="B331" i="9"/>
  <c r="B330" i="9"/>
  <c r="B329" i="9"/>
  <c r="B328" i="9"/>
  <c r="B327" i="9"/>
  <c r="B326" i="9"/>
  <c r="B325" i="9"/>
  <c r="B324" i="9"/>
  <c r="B323" i="9"/>
  <c r="B322" i="9"/>
  <c r="B321" i="9"/>
  <c r="B320" i="9"/>
  <c r="B319" i="9"/>
  <c r="B318" i="9"/>
  <c r="B317" i="9"/>
  <c r="B316" i="9"/>
  <c r="B315" i="9"/>
  <c r="B314" i="9"/>
  <c r="B313" i="9"/>
  <c r="B312" i="9"/>
  <c r="B311" i="9"/>
  <c r="B310" i="9"/>
  <c r="B309" i="9"/>
  <c r="B308" i="9"/>
  <c r="B307" i="9"/>
  <c r="B306" i="9"/>
  <c r="B305" i="9"/>
  <c r="B304" i="9"/>
  <c r="B303" i="9"/>
  <c r="B302" i="9"/>
  <c r="B301" i="9"/>
  <c r="B300" i="9"/>
  <c r="B299" i="9"/>
  <c r="B298" i="9"/>
  <c r="B297" i="9"/>
  <c r="B296" i="9"/>
  <c r="B295" i="9"/>
  <c r="B294" i="9"/>
  <c r="B293" i="9"/>
  <c r="B292" i="9"/>
  <c r="B291" i="9"/>
  <c r="B290" i="9"/>
  <c r="B289" i="9"/>
  <c r="B288" i="9"/>
  <c r="B287" i="9"/>
  <c r="B286" i="9"/>
  <c r="B285" i="9"/>
  <c r="B284" i="9"/>
  <c r="B283" i="9"/>
  <c r="B282" i="9"/>
  <c r="B281" i="9"/>
  <c r="B280" i="9"/>
  <c r="B279" i="9"/>
  <c r="B278" i="9"/>
  <c r="B277" i="9"/>
  <c r="B276" i="9"/>
  <c r="B275" i="9"/>
  <c r="B274" i="9"/>
  <c r="B273" i="9"/>
  <c r="B272" i="9"/>
  <c r="B271" i="9"/>
  <c r="B270" i="9"/>
  <c r="B269" i="9"/>
  <c r="B268" i="9"/>
  <c r="B267" i="9"/>
  <c r="B266" i="9"/>
  <c r="B265" i="9"/>
  <c r="B264" i="9"/>
  <c r="B263" i="9"/>
  <c r="B262" i="9"/>
  <c r="B261" i="9"/>
  <c r="B260" i="9"/>
  <c r="B259" i="9"/>
  <c r="B258" i="9"/>
  <c r="B257" i="9"/>
  <c r="B256" i="9"/>
  <c r="B255" i="9"/>
  <c r="B254" i="9"/>
  <c r="B253" i="9"/>
  <c r="B252" i="9"/>
  <c r="B251" i="9"/>
  <c r="B250" i="9"/>
  <c r="B249" i="9"/>
  <c r="B248" i="9"/>
  <c r="B247" i="9"/>
  <c r="B246" i="9"/>
  <c r="B245" i="9"/>
  <c r="B244" i="9"/>
  <c r="B243" i="9"/>
  <c r="B242" i="9"/>
  <c r="B241" i="9"/>
  <c r="B240" i="9"/>
  <c r="B239" i="9"/>
  <c r="B238" i="9"/>
  <c r="B237" i="9"/>
  <c r="B236" i="9"/>
  <c r="B235" i="9"/>
  <c r="B234" i="9"/>
  <c r="B233" i="9"/>
  <c r="B232" i="9"/>
  <c r="B231" i="9"/>
  <c r="B230" i="9"/>
  <c r="B229" i="9"/>
  <c r="B228" i="9"/>
  <c r="B227" i="9"/>
  <c r="B226" i="9"/>
  <c r="B225" i="9"/>
  <c r="B224" i="9"/>
  <c r="B223" i="9"/>
  <c r="B222" i="9"/>
  <c r="B221" i="9"/>
  <c r="B220" i="9"/>
  <c r="B219" i="9"/>
  <c r="B218" i="9"/>
  <c r="B217" i="9"/>
  <c r="B216" i="9"/>
  <c r="B215" i="9"/>
  <c r="B214" i="9"/>
  <c r="B213" i="9"/>
  <c r="B212" i="9"/>
  <c r="B211" i="9"/>
  <c r="B210" i="9"/>
  <c r="B209" i="9"/>
  <c r="B208" i="9"/>
  <c r="B207" i="9"/>
  <c r="B206" i="9"/>
  <c r="B205" i="9"/>
  <c r="B204" i="9"/>
  <c r="B203" i="9"/>
  <c r="B202" i="9"/>
  <c r="B201" i="9"/>
  <c r="B200" i="9"/>
  <c r="B199" i="9"/>
  <c r="B198" i="9"/>
  <c r="B197" i="9"/>
  <c r="B196" i="9"/>
  <c r="B195" i="9"/>
  <c r="B194" i="9"/>
  <c r="B193" i="9"/>
  <c r="B192" i="9"/>
  <c r="B191" i="9"/>
  <c r="B190" i="9"/>
  <c r="B189" i="9"/>
  <c r="B188" i="9"/>
  <c r="B187" i="9"/>
  <c r="B186" i="9"/>
  <c r="B185" i="9"/>
  <c r="B184" i="9"/>
  <c r="B183" i="9"/>
  <c r="B182" i="9"/>
  <c r="B181" i="9"/>
  <c r="B180" i="9"/>
  <c r="B179" i="9"/>
  <c r="B178" i="9"/>
  <c r="B177" i="9"/>
  <c r="B176" i="9"/>
  <c r="B175" i="9"/>
  <c r="B174" i="9"/>
  <c r="B173" i="9"/>
  <c r="B172" i="9"/>
  <c r="B171" i="9"/>
  <c r="B170" i="9"/>
  <c r="B169" i="9"/>
  <c r="B168" i="9"/>
  <c r="B167" i="9"/>
  <c r="B166" i="9"/>
  <c r="B165" i="9"/>
  <c r="B164" i="9"/>
  <c r="B163" i="9"/>
  <c r="B162" i="9"/>
  <c r="B161" i="9"/>
  <c r="B160" i="9"/>
  <c r="B159" i="9"/>
  <c r="B158" i="9"/>
  <c r="B157" i="9"/>
  <c r="B156" i="9"/>
  <c r="B155" i="9"/>
  <c r="B154" i="9"/>
  <c r="B153" i="9"/>
  <c r="B152" i="9"/>
  <c r="B151" i="9"/>
  <c r="B150" i="9"/>
  <c r="B149" i="9"/>
  <c r="B148" i="9"/>
  <c r="B147" i="9"/>
  <c r="B146" i="9"/>
  <c r="B145" i="9"/>
  <c r="B144" i="9"/>
  <c r="B143" i="9"/>
  <c r="B142" i="9"/>
  <c r="B141" i="9"/>
  <c r="B140" i="9"/>
  <c r="B139" i="9"/>
  <c r="B138" i="9"/>
  <c r="B137" i="9"/>
  <c r="B136" i="9"/>
  <c r="B135" i="9"/>
  <c r="B134" i="9"/>
  <c r="B133" i="9"/>
  <c r="B132" i="9"/>
  <c r="B131" i="9"/>
  <c r="B130" i="9"/>
  <c r="B129" i="9"/>
  <c r="B128" i="9"/>
  <c r="B127" i="9"/>
  <c r="B126" i="9"/>
  <c r="B125" i="9"/>
  <c r="B124" i="9"/>
  <c r="B123" i="9"/>
  <c r="B122" i="9"/>
  <c r="B121" i="9"/>
  <c r="B120" i="9"/>
  <c r="B119" i="9"/>
  <c r="B118" i="9"/>
  <c r="B117" i="9"/>
  <c r="B116" i="9"/>
  <c r="B115" i="9"/>
  <c r="B114" i="9"/>
  <c r="B113" i="9"/>
  <c r="B112" i="9"/>
  <c r="B111" i="9"/>
  <c r="B110" i="9"/>
  <c r="B109" i="9"/>
  <c r="B108" i="9"/>
  <c r="B107" i="9"/>
  <c r="B106" i="9"/>
  <c r="B105" i="9"/>
  <c r="B104" i="9"/>
  <c r="B103" i="9"/>
  <c r="B102" i="9"/>
  <c r="B101" i="9"/>
  <c r="B100" i="9"/>
  <c r="B99" i="9"/>
  <c r="B98" i="9"/>
  <c r="B97" i="9"/>
  <c r="B96" i="9"/>
  <c r="B95" i="9"/>
  <c r="B94" i="9"/>
  <c r="B93" i="9"/>
  <c r="B92" i="9"/>
  <c r="B91" i="9"/>
  <c r="B90" i="9"/>
  <c r="B89" i="9"/>
  <c r="B88" i="9"/>
  <c r="B87" i="9"/>
  <c r="B86" i="9"/>
  <c r="B85" i="9"/>
  <c r="B84" i="9"/>
  <c r="B83" i="9"/>
  <c r="B82" i="9"/>
  <c r="B81" i="9"/>
  <c r="B80" i="9"/>
  <c r="B79" i="9"/>
  <c r="B78" i="9"/>
  <c r="B77" i="9"/>
  <c r="B76" i="9"/>
  <c r="B75" i="9"/>
  <c r="B74" i="9"/>
  <c r="B73" i="9"/>
  <c r="B72" i="9"/>
  <c r="B71" i="9"/>
  <c r="B70" i="9"/>
  <c r="B69" i="9"/>
  <c r="B68" i="9"/>
  <c r="B67" i="9"/>
  <c r="B66" i="9"/>
  <c r="B65" i="9"/>
  <c r="B64" i="9"/>
  <c r="B63" i="9"/>
  <c r="B62" i="9"/>
  <c r="B61" i="9"/>
  <c r="B60" i="9"/>
  <c r="B59" i="9"/>
  <c r="B58" i="9"/>
  <c r="B57" i="9"/>
  <c r="B56" i="9"/>
  <c r="B55" i="9"/>
  <c r="B54" i="9"/>
  <c r="B53" i="9"/>
  <c r="B52" i="9"/>
  <c r="B51" i="9"/>
  <c r="B50" i="9"/>
  <c r="B49" i="9"/>
  <c r="B48" i="9"/>
  <c r="B47" i="9"/>
  <c r="B46" i="9"/>
  <c r="B45" i="9"/>
  <c r="B44" i="9"/>
  <c r="B43" i="9"/>
  <c r="B42" i="9"/>
  <c r="B41" i="9"/>
  <c r="B40" i="9"/>
  <c r="B39" i="9"/>
  <c r="B38" i="9"/>
  <c r="B37" i="9"/>
  <c r="B36" i="9"/>
  <c r="B35" i="9"/>
  <c r="B34" i="9"/>
  <c r="B33" i="9"/>
  <c r="B32" i="9"/>
  <c r="B31" i="9"/>
  <c r="B30" i="9"/>
  <c r="B29" i="9"/>
  <c r="B28" i="9"/>
  <c r="B27" i="9"/>
  <c r="B26" i="9"/>
  <c r="B25" i="9"/>
  <c r="B24" i="9"/>
  <c r="B23" i="9"/>
  <c r="B22" i="9"/>
  <c r="B21" i="9"/>
  <c r="B20" i="9"/>
  <c r="B19" i="9"/>
  <c r="B18" i="9"/>
  <c r="B17" i="9"/>
  <c r="B16" i="9"/>
  <c r="B15" i="9"/>
  <c r="B14" i="9"/>
  <c r="B13" i="9"/>
  <c r="D10" i="9"/>
  <c r="D9" i="9"/>
  <c r="D8" i="9"/>
  <c r="D7" i="9"/>
  <c r="D6" i="9"/>
  <c r="B13" i="8"/>
  <c r="D10" i="8"/>
  <c r="D9" i="8"/>
  <c r="D8" i="8"/>
  <c r="D7" i="8"/>
  <c r="D6" i="8"/>
  <c r="D5" i="8" s="1"/>
  <c r="B13" i="7"/>
  <c r="D10" i="7"/>
  <c r="D9" i="7"/>
  <c r="D8" i="7"/>
  <c r="D7" i="7"/>
  <c r="D6" i="7"/>
  <c r="D5" i="7"/>
  <c r="F9" i="7" s="1"/>
  <c r="B13" i="6"/>
  <c r="D10" i="6"/>
  <c r="D9" i="6"/>
  <c r="D8" i="6"/>
  <c r="D7" i="6"/>
  <c r="D6" i="6"/>
  <c r="B13" i="5"/>
  <c r="D10" i="5"/>
  <c r="D9" i="5"/>
  <c r="D8" i="5"/>
  <c r="D7" i="5"/>
  <c r="D6" i="5"/>
  <c r="B13" i="4"/>
  <c r="D10" i="4"/>
  <c r="D9" i="4"/>
  <c r="D8" i="4"/>
  <c r="D7" i="4"/>
  <c r="D6" i="4"/>
  <c r="B16" i="3"/>
  <c r="B15" i="3"/>
  <c r="B14" i="3"/>
  <c r="B13" i="3"/>
  <c r="F10" i="3"/>
  <c r="D10" i="3"/>
  <c r="F9" i="3"/>
  <c r="D9" i="3"/>
  <c r="F8" i="3"/>
  <c r="F5" i="3" s="1"/>
  <c r="D8" i="3"/>
  <c r="F7" i="3"/>
  <c r="D7" i="3"/>
  <c r="F6" i="3"/>
  <c r="D6" i="3"/>
  <c r="D5" i="3" s="1"/>
  <c r="C28" i="1"/>
  <c r="C27" i="1"/>
  <c r="C25" i="1"/>
  <c r="D5" i="4" l="1"/>
  <c r="F7" i="4" s="1"/>
  <c r="C24" i="1"/>
  <c r="F9" i="6"/>
  <c r="C26" i="1"/>
  <c r="F8" i="8"/>
  <c r="D5" i="6"/>
  <c r="F7" i="6" s="1"/>
  <c r="F8" i="10"/>
  <c r="F6" i="11"/>
  <c r="F10" i="11"/>
  <c r="F8" i="12"/>
  <c r="F9" i="15"/>
  <c r="F6" i="7"/>
  <c r="F8" i="7"/>
  <c r="F10" i="7"/>
  <c r="F9" i="8"/>
  <c r="F9" i="10"/>
  <c r="F7" i="11"/>
  <c r="F9" i="12"/>
  <c r="F6" i="15"/>
  <c r="F10" i="15"/>
  <c r="F6" i="8"/>
  <c r="F6" i="10"/>
  <c r="F10" i="10"/>
  <c r="F8" i="11"/>
  <c r="F6" i="12"/>
  <c r="F10" i="12"/>
  <c r="D5" i="14"/>
  <c r="F7" i="14" s="1"/>
  <c r="F9" i="14"/>
  <c r="F7" i="15"/>
  <c r="F10" i="8"/>
  <c r="D5" i="5"/>
  <c r="F9" i="5" s="1"/>
  <c r="F7" i="7"/>
  <c r="F7" i="8"/>
  <c r="D5" i="9"/>
  <c r="F8" i="9" s="1"/>
  <c r="F7" i="10"/>
  <c r="D5" i="11"/>
  <c r="F9" i="11"/>
  <c r="F7" i="12"/>
  <c r="F5" i="12" s="1"/>
  <c r="F6" i="14"/>
  <c r="F10" i="14"/>
  <c r="F8" i="15"/>
  <c r="F5" i="8" l="1"/>
  <c r="F8" i="4"/>
  <c r="F6" i="6"/>
  <c r="F8" i="14"/>
  <c r="F5" i="14" s="1"/>
  <c r="F7" i="9"/>
  <c r="F9" i="4"/>
  <c r="F6" i="9"/>
  <c r="F8" i="5"/>
  <c r="F6" i="4"/>
  <c r="F5" i="10"/>
  <c r="F5" i="7"/>
  <c r="F10" i="4"/>
  <c r="F5" i="4" s="1"/>
  <c r="F8" i="6"/>
  <c r="F10" i="9"/>
  <c r="F10" i="6"/>
  <c r="F5" i="6" s="1"/>
  <c r="F7" i="5"/>
  <c r="F9" i="9"/>
  <c r="F10" i="5"/>
  <c r="F5" i="15"/>
  <c r="F5" i="11"/>
  <c r="F6" i="5"/>
  <c r="C23" i="1"/>
  <c r="D26" i="1" s="1"/>
  <c r="D24" i="1" l="1"/>
  <c r="D25" i="1"/>
  <c r="D28" i="1"/>
  <c r="D27" i="1"/>
  <c r="F5" i="5"/>
  <c r="F5" i="9"/>
  <c r="D23" i="1" l="1"/>
</calcChain>
</file>

<file path=xl/sharedStrings.xml><?xml version="1.0" encoding="utf-8"?>
<sst xmlns="http://schemas.openxmlformats.org/spreadsheetml/2006/main" count="8188" uniqueCount="3722">
  <si>
    <t>프렌즈레이싱듀오_게임 기능 Test Case</t>
  </si>
  <si>
    <t>작성일 : 2020-11-18</t>
  </si>
  <si>
    <t>1. Major 이상 이슈 List</t>
  </si>
  <si>
    <t>키</t>
  </si>
  <si>
    <t>요약</t>
  </si>
  <si>
    <t>우선순위</t>
  </si>
  <si>
    <t>- 이슈 상세는 BTS List 파일 별도 첨부 -</t>
  </si>
  <si>
    <t>2. 확인 불가(Not Test) List</t>
  </si>
  <si>
    <t>3. 테스트 이슈 List (특정 사유로 테스트가 불가한 항목)</t>
  </si>
  <si>
    <t>- 매칭 플로우 세팅 변경 항목, 친구 MAX 더미 계정 필요 항목</t>
  </si>
  <si>
    <t>자동계산영역
(총집계)</t>
  </si>
  <si>
    <t>TC 항목</t>
  </si>
  <si>
    <t>TC 수행율</t>
  </si>
  <si>
    <t>Test Case 참고사항</t>
  </si>
  <si>
    <t>Total Case</t>
  </si>
  <si>
    <r>
      <rPr>
        <b/>
        <sz val="9"/>
        <rFont val="맑은 고딕"/>
        <family val="3"/>
        <charset val="129"/>
      </rPr>
      <t xml:space="preserve">Not Test </t>
    </r>
    <r>
      <rPr>
        <sz val="9"/>
        <rFont val="맑은 고딕"/>
        <family val="3"/>
        <charset val="129"/>
      </rPr>
      <t xml:space="preserve">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>Fail</t>
    </r>
    <r>
      <rPr>
        <sz val="9"/>
        <rFont val="맑은 고딕"/>
        <family val="3"/>
        <charset val="129"/>
      </rPr>
      <t xml:space="preserve"> 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</t>
    </r>
    <r>
      <rPr>
        <sz val="9"/>
        <rFont val="맑은 고딕"/>
        <family val="3"/>
        <charset val="129"/>
      </rPr>
      <t xml:space="preserve">)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color rgb="FFC00000"/>
        <rFont val="맑은 고딕"/>
        <family val="3"/>
        <charset val="129"/>
      </rPr>
      <t>Block</t>
    </r>
    <r>
      <rPr>
        <sz val="9"/>
        <color rgb="FFC00000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</t>
    </r>
  </si>
  <si>
    <t>Not Test</t>
  </si>
  <si>
    <t>Pass</t>
  </si>
  <si>
    <t>Fail</t>
  </si>
  <si>
    <t>N/A</t>
  </si>
  <si>
    <t>Block</t>
  </si>
  <si>
    <t>※ Test Result 필드 위치가 변경되는 경우, 위 집계 테이블의 각 테스트 결과(Not Test, Pass, Fail, Not Test) 집계하는 수식을 엑셀의 해당 Sheet명과 셀명으로 수정해야 함</t>
  </si>
  <si>
    <t>프렌즈레이싱듀오_로그인</t>
  </si>
  <si>
    <t>자동계산영역</t>
  </si>
  <si>
    <t xml:space="preserve">테스트 정보 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</si>
  <si>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</si>
  <si>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클라이언트 버전</t>
  </si>
  <si>
    <t>com.sonnori.friendsracingduo_0.0.57_Dev.apk</t>
  </si>
  <si>
    <t>SDK 버전</t>
  </si>
  <si>
    <t>3.0.11</t>
  </si>
  <si>
    <t xml:space="preserve">테스트 서버 </t>
  </si>
  <si>
    <t>QA용 외부 서버</t>
  </si>
  <si>
    <t>테스트 진행일</t>
  </si>
  <si>
    <t>2020-11-23 ~ 2020-11-27</t>
  </si>
  <si>
    <t>테스트 멤버</t>
  </si>
  <si>
    <t>테스트 디바이스</t>
  </si>
  <si>
    <t>Galaxy Note8 (9.0), Galaxy S8 (7.0)</t>
  </si>
  <si>
    <t>No.</t>
  </si>
  <si>
    <t>대분류</t>
  </si>
  <si>
    <t>중분류</t>
  </si>
  <si>
    <t>소분류</t>
  </si>
  <si>
    <t>테스트 조건</t>
  </si>
  <si>
    <t>실행 순서</t>
  </si>
  <si>
    <t>기대 결과</t>
  </si>
  <si>
    <t>Result(AOS)</t>
  </si>
  <si>
    <t>BTS 키</t>
  </si>
  <si>
    <t>QA Comment</t>
  </si>
  <si>
    <t>1.1
실행</t>
  </si>
  <si>
    <t>1.1.1
설치</t>
  </si>
  <si>
    <t>1.1.1.1
앱 설치 진행</t>
  </si>
  <si>
    <t>앱 미설치</t>
  </si>
  <si>
    <t>앱 설치 시도</t>
  </si>
  <si>
    <t>앱설치 진행</t>
  </si>
  <si>
    <t>1.1.1.2
앱 설치 완료</t>
  </si>
  <si>
    <t>앱 설치 완료</t>
  </si>
  <si>
    <t>설치된 앱 목록 확인</t>
  </si>
  <si>
    <t>앱 아이콘과 앱 명칭 노출</t>
  </si>
  <si>
    <t>1.1.2
실행</t>
  </si>
  <si>
    <t>1.1.2.1
앱 실행</t>
  </si>
  <si>
    <t>앱 아이콘 터치</t>
  </si>
  <si>
    <t>앱 정상 실행</t>
  </si>
  <si>
    <t>'KAKAOGAMES' 스플레쉬 화면 노출</t>
  </si>
  <si>
    <t>1.1.3
IDP 선택화면</t>
  </si>
  <si>
    <t>1.1.3.1
UI</t>
  </si>
  <si>
    <t>프렌즈 레이싱 설치 상태</t>
  </si>
  <si>
    <t>게임 실행 시 확인</t>
  </si>
  <si>
    <t>카카오 IDP 선택화면 노출</t>
  </si>
  <si>
    <t>1.1.3.2
로그인 버튼</t>
  </si>
  <si>
    <t>카카오 IDP 선택화면 노출 상태</t>
  </si>
  <si>
    <t>카카오 IDP 선택화면 확인</t>
  </si>
  <si>
    <r>
      <t xml:space="preserve">다음의 버튼 노출
</t>
    </r>
    <r>
      <rPr>
        <sz val="10"/>
        <color rgb="FF0000FF"/>
        <rFont val="Arial"/>
        <family val="2"/>
      </rPr>
      <t>- 카카오 계정 로그인 / 게스트 로그인</t>
    </r>
  </si>
  <si>
    <t>카카오 계정 로그인 버튼 터치</t>
  </si>
  <si>
    <t>카카오 계정 로그인 화면 노출</t>
  </si>
  <si>
    <t>게스트 로그인 버튼 터치</t>
  </si>
  <si>
    <t>게스트 로그인 안내 팝업 노출</t>
  </si>
  <si>
    <t>1.1.3.3
디바이스 백 버튼</t>
  </si>
  <si>
    <t>디바이스 백 버튼 터치</t>
  </si>
  <si>
    <t>카카오 IDP 선택화면 노출 종료</t>
  </si>
  <si>
    <t>1.2
로그인화면</t>
  </si>
  <si>
    <t>1.1.4
카카오 계정 로그인</t>
  </si>
  <si>
    <t>1.1.4.1
로그인</t>
  </si>
  <si>
    <t>카카오 계정 로그인 화면 노출 상태</t>
  </si>
  <si>
    <t>계정 정보 입력 후 [ 로그인 ] 버튼 터치</t>
  </si>
  <si>
    <t>약관 동의 화면 노출</t>
  </si>
  <si>
    <t>1.1.4.2
디바이스 백 버튼</t>
  </si>
  <si>
    <t>카카오 IDP 선택화면으로 복귀</t>
  </si>
  <si>
    <t>1.1.5
약관 동의 화면</t>
  </si>
  <si>
    <t>1.1.5.1
UI</t>
  </si>
  <si>
    <t>약관 동의 화면 노출 상태</t>
  </si>
  <si>
    <t>약관 동의 화면 확인</t>
  </si>
  <si>
    <r>
      <t xml:space="preserve">다음의 약관 동의 노출
</t>
    </r>
    <r>
      <rPr>
        <sz val="8"/>
        <color rgb="FF0000FF"/>
        <rFont val="Arial"/>
        <family val="2"/>
      </rPr>
      <t>- 서비스 이용약관 동의(필수)
- 개인정보 수집 및 이용 동의(필수)
- 맞춤 서비스 제공 동의(선택)
- 야간 마케팅 수신 동의(선택)</t>
    </r>
  </si>
  <si>
    <t>FRD-20</t>
  </si>
  <si>
    <t>[1_로그인]약관 동의 화면이 노출되지 않는 현상</t>
  </si>
  <si>
    <t>1.1.5.2
약관</t>
  </si>
  <si>
    <t>앱 사용 권한 승인</t>
  </si>
  <si>
    <t>약관 안내창 확인</t>
  </si>
  <si>
    <r>
      <t xml:space="preserve">다음의 약관 노출
</t>
    </r>
    <r>
      <rPr>
        <sz val="10"/>
        <color rgb="FF0000FF"/>
        <rFont val="Arial"/>
        <family val="2"/>
      </rPr>
      <t xml:space="preserve"> - (주) kakao Game 서비스 이용약관
 - (주) kakao Game 개인정보 취급 방침</t>
    </r>
  </si>
  <si>
    <t>1.1.5.3
약관
- 서비스 이용약관 전문</t>
  </si>
  <si>
    <t>약관 안내창 화면 노출 상태</t>
  </si>
  <si>
    <t>[ 이용약관 보기 ] 버튼 터치</t>
  </si>
  <si>
    <t>이용약관 전문 화면 노출</t>
  </si>
  <si>
    <t>1.1.5.4
약관
- 개인정보 취급방침 전문</t>
  </si>
  <si>
    <t>[ 개인정보 취급방침 보기 ] 버튼 터치</t>
  </si>
  <si>
    <t>개인정보 취급방침 전문 화면 노출</t>
  </si>
  <si>
    <t xml:space="preserve">1.1.5.5
약관
- 서비스 이용약관 미동의 </t>
  </si>
  <si>
    <t>1. 약관 안내창 화면 노출 상태
2. 서비스 이용약관 미동의 상태
3. 개인정보 취급방침 미동의 상태</t>
  </si>
  <si>
    <t>이용약관 동의 체크 박스 터치</t>
  </si>
  <si>
    <t>체크 박스에 체크 표시 노출</t>
  </si>
  <si>
    <t>[ 시작 하기 ] 버튼 확인</t>
  </si>
  <si>
    <t>시작하기 버튼 비활성화</t>
  </si>
  <si>
    <t xml:space="preserve">1.1.5.6
약관
- 개인정보 취급방침 미동의 </t>
  </si>
  <si>
    <t>개인정보 취급방침 동의 체크 박스 터치</t>
  </si>
  <si>
    <t>1.1.5.7
약관
- 개인정보 취급방침 미동의</t>
  </si>
  <si>
    <t>1. 약관 안내창 화면 노출 상태
2. 서비스 이용약관 동의 상태
3. 개인정보 취급방침 미동의 상태</t>
  </si>
  <si>
    <t>1.1.5.8
약관 동의
- 취소</t>
  </si>
  <si>
    <t>1. 약관 안내창 화면 노출 상태
2. 서비스 이용약관 동의 상태
3. 개인정보 취급방침 동의 상태</t>
  </si>
  <si>
    <t>앱 종료 팝업 노출</t>
  </si>
  <si>
    <t>1.1.5.9
약관 동의
- 시작하기</t>
  </si>
  <si>
    <t>1. 게임 재접속
2. 약관 안내창 화면 노출 상태
3. 서비스 이용약관 동의 상태
4. 개인정보 취급방침 동의 상태</t>
  </si>
  <si>
    <t>[ 시작하기 ] 버튼 터치</t>
  </si>
  <si>
    <t>타이틀 화면으로 이동</t>
  </si>
  <si>
    <t>1.1.5.10
약관 동의
-모두 동의하고
시작하기</t>
  </si>
  <si>
    <t>1.1.6
게스트 로그인</t>
  </si>
  <si>
    <t>1.1.6.1
안내 팝업</t>
  </si>
  <si>
    <t>[ 게스트 로그인 ] 버튼 터치</t>
  </si>
  <si>
    <r>
      <t xml:space="preserve">다음과 같은 안내 팝업 노출
</t>
    </r>
    <r>
      <rPr>
        <sz val="10"/>
        <color rgb="FF0000FF"/>
        <rFont val="Arial"/>
        <family val="2"/>
      </rPr>
      <t>- 게스트 로그인 하시겠습니까?
게임 앱을 삭제 하거나 기기 정보가 변경될 경우, 기존 게임 정보로 게임을 진행할 수 없습니다.
게임 내 설정에서 계정 연동을 하면 데이터를 안전하게 보호할 수 있습니다.</t>
    </r>
  </si>
  <si>
    <t>1.1.6.2
확인</t>
  </si>
  <si>
    <t>게스트 로그인 안내 팝업 노출 상태</t>
  </si>
  <si>
    <t>[확인] 버튼 터치</t>
  </si>
  <si>
    <t>게임 정상 진입</t>
  </si>
  <si>
    <t>1.1.6.3
취소</t>
  </si>
  <si>
    <t>[취소] 버튼 터치</t>
  </si>
  <si>
    <t>1.1.6.4
디바이스 백 버튼</t>
  </si>
  <si>
    <t>1.1.7
인트로 영상</t>
  </si>
  <si>
    <t>1.1.7.1
신규 유저</t>
  </si>
  <si>
    <t>최초 접속 카카오 계정 보유 상태</t>
  </si>
  <si>
    <t>카카오 로그인 시도</t>
  </si>
  <si>
    <t>인트로 영상 노출</t>
  </si>
  <si>
    <t>FRD-1</t>
  </si>
  <si>
    <t>[1_로그인] 인트로 영상이 노출되지 않는 현상</t>
  </si>
  <si>
    <t>앱 미설치 디바이스 보유 상태</t>
  </si>
  <si>
    <t>1.1.7.2
기존 유저</t>
  </si>
  <si>
    <t>1번 이상 접속되었던 카카오 계정 보유 상태</t>
  </si>
  <si>
    <t>카카오 로그인 시 확인</t>
  </si>
  <si>
    <t>인트로 영상 미노출</t>
  </si>
  <si>
    <t>메인로비 진입</t>
  </si>
  <si>
    <t>기존 게스트 로그인을 진행했던 디바이스 보유 상태</t>
  </si>
  <si>
    <t>게스트 로그인 시 확인</t>
  </si>
  <si>
    <t>1.1.8
CDN 패치</t>
  </si>
  <si>
    <t>1.1.8.1
다운로드</t>
  </si>
  <si>
    <t>앱 최초 설치</t>
  </si>
  <si>
    <t>계정 로그인 후 확인</t>
  </si>
  <si>
    <t>리소스 다운로드 팝업 노출</t>
  </si>
  <si>
    <t>리소스 다운로드 팝업 노출 상태</t>
  </si>
  <si>
    <t>[ 확인 ] 버튼 터치</t>
  </si>
  <si>
    <t>리소스 다운로드 진행</t>
  </si>
  <si>
    <t>1.1.8.2
다운로드 화면</t>
  </si>
  <si>
    <t>리소스 다운로드 진행 상태</t>
  </si>
  <si>
    <t>다운로드 화면 확인</t>
  </si>
  <si>
    <r>
      <t xml:space="preserve">다음의 정보 노출
</t>
    </r>
    <r>
      <rPr>
        <sz val="10"/>
        <color rgb="FF0000FF"/>
        <rFont val="Arial"/>
        <family val="2"/>
      </rPr>
      <t>- 팁 이미지 / 이전·다음 버튼 / 다운로드 진행 상황</t>
    </r>
  </si>
  <si>
    <t>팁 이미지 확인</t>
  </si>
  <si>
    <t>게임 내 기능 설명 노출</t>
  </si>
  <si>
    <t>[ 이전 ] 버튼 터치</t>
  </si>
  <si>
    <t>이전 팁 노출</t>
  </si>
  <si>
    <t>[ 다음 ] 버튼 터치</t>
  </si>
  <si>
    <t>다음 팁 노출</t>
  </si>
  <si>
    <t>다운로드 진행 상황 확인</t>
  </si>
  <si>
    <t>다운로드 진행마다 프로그레스 바 증가</t>
  </si>
  <si>
    <t>듀오 리그 팁 확인</t>
  </si>
  <si>
    <r>
      <t xml:space="preserve">팁 이미지 및 다음과 같은 설명 텍스트 노출
</t>
    </r>
    <r>
      <rPr>
        <sz val="10"/>
        <color rgb="FF0000FF"/>
        <rFont val="Arial"/>
        <family val="2"/>
      </rPr>
      <t>- 새롭게 개최되는 듀오 리그에서는 두 명의 레이서가 두 대의 카트를 사용하여 레이스에 참가합니다.
경기 상황에 따라, 대기 중인 레이서와 카트로 교체하여 경기를 진행할 수 있습니다.</t>
    </r>
  </si>
  <si>
    <t>FRD-63</t>
  </si>
  <si>
    <r>
      <rPr>
        <strike/>
        <sz val="10"/>
        <color rgb="FF000000"/>
        <rFont val="Arial"/>
        <family val="2"/>
      </rPr>
      <t>[1_로그인] 리소스 다운로드 시 팁 내용이 구버전으로 노출되는 현상</t>
    </r>
    <r>
      <rPr>
        <sz val="10"/>
        <color rgb="FF000000"/>
        <rFont val="Arial"/>
        <family val="2"/>
      </rPr>
      <t xml:space="preserve">
</t>
    </r>
    <r>
      <rPr>
        <sz val="10"/>
        <rFont val="Arial"/>
        <family val="2"/>
      </rPr>
      <t>[1_2_로그인화면] 리소스 다운로드 시 팁 내용이 비정상적으로 노출되는 현상</t>
    </r>
  </si>
  <si>
    <t>아이템 레이스 팁 확인</t>
  </si>
  <si>
    <r>
      <t xml:space="preserve">팁 이미지 및 다음과 같은 설명 텍스트 노출
</t>
    </r>
    <r>
      <rPr>
        <sz val="10"/>
        <color rgb="FF0000FF"/>
        <rFont val="Arial"/>
        <family val="2"/>
      </rPr>
      <t>- 대회는 아이템전으로 진행됩니다. 경기 중 아이템 박스에서 다양한 아이템을 랜덤하게 획득할 수 있습니다.
아이템을 사용해 박진감 넘치는 레이스를 즐겨보세요.</t>
    </r>
  </si>
  <si>
    <t>에너지 부스터 팁 확인</t>
  </si>
  <si>
    <r>
      <t xml:space="preserve">팁 이미지 및 다음과 같은 설명 텍스트 노출
</t>
    </r>
    <r>
      <rPr>
        <sz val="10"/>
        <color rgb="FF0000FF"/>
        <rFont val="Arial"/>
        <family val="2"/>
      </rPr>
      <t>- 주행 중 카트의 에너지를 충전시켜 강력한 부스터를 사용할 수 있습니다.
부스터를 사용해서 상대를 역전하고 승리를 쟁취하세요!</t>
    </r>
  </si>
  <si>
    <t>랭크 팁 확인</t>
  </si>
  <si>
    <r>
      <t xml:space="preserve">팁 이미지 및 다음과 같은 설명 텍스트 노출
</t>
    </r>
    <r>
      <rPr>
        <sz val="10"/>
        <color rgb="FF0000FF"/>
        <rFont val="Arial"/>
        <family val="2"/>
      </rPr>
      <t>- 리그에서 경기를 플레이하고 랭크포인트를 획득할 수 있습니다.
드라이버의 랭크포인트에 따라, 비기너부터 마스터까지 랭크가 결정됩니다.</t>
    </r>
  </si>
  <si>
    <t>카트 팁 확인</t>
  </si>
  <si>
    <r>
      <t xml:space="preserve">팁 이미지 및 다음과 같은 설명 텍스트 노출
</t>
    </r>
    <r>
      <rPr>
        <sz val="10"/>
        <color rgb="FF0000FF"/>
        <rFont val="Arial"/>
        <family val="2"/>
      </rPr>
      <t>- 카트는 경기 중 주행에 대한 성능을 담당합니다.
카트 부품을 사용하면 카트의 성능을 성장시킬 수 있습니다.</t>
    </r>
  </si>
  <si>
    <t>레이서 팁 확인</t>
  </si>
  <si>
    <r>
      <t xml:space="preserve">팁 이미지 및 다음과 같은 설명 텍스트 노출
</t>
    </r>
    <r>
      <rPr>
        <sz val="10"/>
        <color rgb="FF0000FF"/>
        <rFont val="Arial"/>
        <family val="2"/>
      </rPr>
      <t>- 레이서는 일반 아이템보다 강력한 성능의 파워아이템을 보유하고 있습니다.
레이서 뱃지를 사용하면 해당 레이서를 성장시킬 수 있습니다.</t>
    </r>
  </si>
  <si>
    <t>카트 스킨 팁 확인</t>
  </si>
  <si>
    <r>
      <t xml:space="preserve">팁 이미지 및 다음과 같은 설명 텍스트 노출
</t>
    </r>
    <r>
      <rPr>
        <sz val="10"/>
        <color rgb="FF0000FF"/>
        <rFont val="Arial"/>
        <family val="2"/>
      </rPr>
      <t>- 리그 보상을 통해 카트의 외형을 바꾸는 멋진 카트 스킨을 획득할 수 있습니다.
카트 스킨은 카트의 성능에는 영향을 주지 않는 치장형 아이템입니다.</t>
    </r>
  </si>
  <si>
    <t>펫 팁 확인</t>
  </si>
  <si>
    <r>
      <t xml:space="preserve">팁 이미지 및 다음과 같은 설명 텍스트 노출
</t>
    </r>
    <r>
      <rPr>
        <sz val="10"/>
        <color rgb="FF0000FF"/>
        <rFont val="Arial"/>
        <family val="2"/>
      </rPr>
      <t>- 리그 보상을 통해 레이서와 함께하는 귀여운 펫을 획득할 수 있습니다.
펫들은 레이서 옆에서 레이서를 응원하며, 성능에는 영향을 주지 않는 치장형 아이템입니다.</t>
    </r>
  </si>
  <si>
    <t>엠블럼 팁 확인</t>
  </si>
  <si>
    <r>
      <t xml:space="preserve">팁 이미지 및 다음과 같은 설명 텍스트 노출
</t>
    </r>
    <r>
      <rPr>
        <sz val="10"/>
        <color rgb="FF0000FF"/>
        <rFont val="Arial"/>
        <family val="2"/>
      </rPr>
      <t>- 리그 보상을 통해 카트에 장착할 수 있는 엠블럼을 획득할 수 있습니다.
다양한 엠블럼으로 카트를 치장해서 자신을 뽐내보세요.</t>
    </r>
  </si>
  <si>
    <t>1.1.8.3
앱 재실행</t>
  </si>
  <si>
    <t>1. 앱 최초 설치 상태
2. CDN 패치 1회 완료</t>
  </si>
  <si>
    <t>리소스 다운로드 미진행</t>
  </si>
  <si>
    <t>1.1.9
메인</t>
  </si>
  <si>
    <t>1.1.9.1
게임 명</t>
  </si>
  <si>
    <t>1. 게임 접속
2. 타이틀 화면 노출 상태</t>
  </si>
  <si>
    <t>화면 상단 타이틀 확인</t>
  </si>
  <si>
    <r>
      <t xml:space="preserve">앱 이름 노출
</t>
    </r>
    <r>
      <rPr>
        <sz val="10"/>
        <color rgb="FF0000FF"/>
        <rFont val="Arial"/>
        <family val="2"/>
      </rPr>
      <t>(for KAKAO 문구 포함)</t>
    </r>
  </si>
  <si>
    <t>1.1.9.2
게임 이미지</t>
  </si>
  <si>
    <t>타이틀 화면 노출 상태</t>
  </si>
  <si>
    <t>화면 중앙 게임 이미지 확인</t>
  </si>
  <si>
    <t>타이틀 이미지 노출</t>
  </si>
  <si>
    <t>1.3
기본 정보 생성</t>
  </si>
  <si>
    <t>1.2.1
노출</t>
  </si>
  <si>
    <t>-</t>
  </si>
  <si>
    <t>기본 정보 생성 화면 진입</t>
  </si>
  <si>
    <t>화면 상단 문구 확인</t>
  </si>
  <si>
    <r>
      <t xml:space="preserve">다음과 같이 노출
</t>
    </r>
    <r>
      <rPr>
        <sz val="10"/>
        <color rgb="FF0000FF"/>
        <rFont val="Arial"/>
        <family val="2"/>
      </rPr>
      <t>-
프렌즈레이싱 듀오에 오신 것을 환영합니다!
닉네임을 입력하여 드라이버 등록을 마무리하세요.</t>
    </r>
  </si>
  <si>
    <t>화면 중앙 확인</t>
  </si>
  <si>
    <t xml:space="preserve">다음과 같이 등록증 노출
</t>
  </si>
  <si>
    <t>등록증 이미지 내 기본 파츠 확인</t>
  </si>
  <si>
    <r>
      <t xml:space="preserve">다음과 같이 노출
</t>
    </r>
    <r>
      <rPr>
        <sz val="10"/>
        <color rgb="FF0000FF"/>
        <rFont val="Arial"/>
        <family val="2"/>
      </rPr>
      <t>- 레드머플러 무지 / 러너 / 턱시도 프로도 / 이기소</t>
    </r>
  </si>
  <si>
    <t>등록증 이미지 내 랭크 마크 확인</t>
  </si>
  <si>
    <t>비기너 V 랭크 마크 노출</t>
  </si>
  <si>
    <t>화면 하단 확인</t>
  </si>
  <si>
    <t>닉네임 입력창 노출</t>
  </si>
  <si>
    <t>[ 등록하기 ] 버튼 노출</t>
  </si>
  <si>
    <t>FRD-3</t>
  </si>
  <si>
    <t>[1_로그인] 레이서 등록 화면의 버튼 문구가 기획과 상이한 현상</t>
  </si>
  <si>
    <r>
      <t xml:space="preserve">다음과 같이 닉네임 생성 안내 문구 노출
-
</t>
    </r>
    <r>
      <rPr>
        <sz val="10"/>
        <color rgb="FF0000FF"/>
        <rFont val="Arial"/>
        <family val="2"/>
      </rPr>
      <t>닉네임은 2~8자로 한글, 영어, 숫자만 입력가능합니다.
타인에게 불쾌함을 줄 수 있는 단어는 피해주세요.</t>
    </r>
  </si>
  <si>
    <t>1.2.2
닉네임 입력</t>
  </si>
  <si>
    <t>1.2.2.1
가상키보드 노출</t>
  </si>
  <si>
    <t>닉네임 입력창 터치</t>
  </si>
  <si>
    <t>가상 키보드 노출</t>
  </si>
  <si>
    <t>1.2.2.2
미입력</t>
  </si>
  <si>
    <t>1. 기본 정보 생성 화면 진입
2. 가상 키보드 노출 상태
3. 아무것도 입력하지 않은 상태</t>
  </si>
  <si>
    <t>키보드 외 화면 터치</t>
  </si>
  <si>
    <t>키보드 노출 종료</t>
  </si>
  <si>
    <t>닉네임 입력 중단</t>
  </si>
  <si>
    <t>닉네임 입력창 확인</t>
  </si>
  <si>
    <t>미노출</t>
  </si>
  <si>
    <t>등록증 이미지 내 닉네임란 확인</t>
  </si>
  <si>
    <t>1.2.2.3
정상 입력</t>
  </si>
  <si>
    <t>1. 기본 정보 생성 화면 진입
2. 가상 키보드 노출 상태
3. 임의의 닉네임 입력 (ex.사과)</t>
  </si>
  <si>
    <t>입력한 닉네임 노출</t>
  </si>
  <si>
    <t>FRD-4</t>
  </si>
  <si>
    <t>[1_로그인] 레이서 등록 화면에서 등록증 이미지 내 닉네임 미노출 현상</t>
  </si>
  <si>
    <t>1.2.2.4
띄어쓰기 포함 입력</t>
  </si>
  <si>
    <t>1. 기본 정보 생성 화면 진입
2. 가상 키보드 노출 상태
3. 띄어쓰기 포함 닉네임 입력 (ex.화난 복숭아)</t>
  </si>
  <si>
    <t>띄어쓰기 포함 입력한 닉네임 노출</t>
  </si>
  <si>
    <t>1.2.2.5
미지원 글자 입력</t>
  </si>
  <si>
    <t>1. 기본 정보 생성 화면 진입
2. 디바이스 키보드 노출 상태
3. 지원하지않는 닉네임 입력 (ex.쀏꿃뛟, 擄秀透亞究)</t>
  </si>
  <si>
    <t>* 로 노출</t>
  </si>
  <si>
    <t>1.2.3
닉네임 생성</t>
  </si>
  <si>
    <t>1.2.3.1
미입력</t>
  </si>
  <si>
    <t>1. 기본 정보 생성 화면 진입
2. 닉네임 미입력</t>
  </si>
  <si>
    <t>[ 등록하기 ] 버튼 터치</t>
  </si>
  <si>
    <t>사용불가 알림 팝업 노출</t>
  </si>
  <si>
    <t>사용 불가 알림 팝업 확인</t>
  </si>
  <si>
    <t xml:space="preserve">다음과 같이 노출
</t>
  </si>
  <si>
    <t>팝업 종료</t>
  </si>
  <si>
    <t>기본 정보 생성 화면 복귀</t>
  </si>
  <si>
    <t>1.2.3.2
띄어쓰기 포함 입력</t>
  </si>
  <si>
    <t>1. 기본 정보 생성 화면 진입
2. 띄어쓰기 포함 닉네임 입력 (ex - 화난 복숭아)</t>
  </si>
  <si>
    <t>1.2.3.3
한글자 입력</t>
  </si>
  <si>
    <t>1. 기본 정보 생성 화면 진입
2. 한글자 닉네임 입력 (ex - 똥)</t>
  </si>
  <si>
    <t>1.2.3.4
비속어 입력</t>
  </si>
  <si>
    <t>1. 기본 정보 생성 화면 진입
2. 한글자 닉네임 입력 (ex - admin, 개새끼)</t>
  </si>
  <si>
    <t>FRD-5</t>
  </si>
  <si>
    <t>[1_로그인] 레이서 닉네임을 비속어로 생성할 수 있는 현상</t>
  </si>
  <si>
    <t>1.2.3.5
미지원 글자 입력</t>
  </si>
  <si>
    <t>1. 기본 정보 생성 화면 진입
2. 생성 불가 닉네임 입력 (ex - 뛟꿃뛟, 娥饅)</t>
  </si>
  <si>
    <t>1.2.3.6
정상 입력</t>
  </si>
  <si>
    <t>1. 기본 정보 생성 화면 진입
2. 생성 가능 닉네임 입력 (ex - 사과, 포도)</t>
  </si>
  <si>
    <t>[ 취소 ] 버튼 터치</t>
  </si>
  <si>
    <t>정보 등록 완료 연출 노출</t>
  </si>
  <si>
    <t>1.2.4
닉네임 생성 완료</t>
  </si>
  <si>
    <t>1.2.4.1
완료 연출</t>
  </si>
  <si>
    <t>화면 확인</t>
  </si>
  <si>
    <t xml:space="preserve">다음과 같이 노출
</t>
  </si>
  <si>
    <t>FRD-6</t>
  </si>
  <si>
    <t>[1_로그인] 사용자 등록 완료 시 연출이 노출되지 않는 현상</t>
  </si>
  <si>
    <t>연출 확인</t>
  </si>
  <si>
    <t>등록증이 반짝거리는 이펙트 출력</t>
  </si>
  <si>
    <t>완료 도장이 찍히는 이펙트 출력</t>
  </si>
  <si>
    <t>각 레이서가 자신의 등록증을 가져가는 이펙트 출력</t>
  </si>
  <si>
    <t>1.2.4.2
완료 후 메인 로비 이동</t>
  </si>
  <si>
    <t>정보 등록 완료 연출 종료</t>
  </si>
  <si>
    <t>화면 이동 확인</t>
  </si>
  <si>
    <t>튜토리얼 알림 팝업 노출</t>
  </si>
  <si>
    <t>1.4
디바이스 기능</t>
  </si>
  <si>
    <t>1.1.10
화면</t>
  </si>
  <si>
    <t>1.1.10.1
화면 노출</t>
  </si>
  <si>
    <t>앱 실행 상태</t>
  </si>
  <si>
    <t>디스플레이 크기와 게임 화면 비율을 비교 확인</t>
  </si>
  <si>
    <r>
      <t xml:space="preserve">앱 화면이 디바이스 해상도에 맞게 노출
-
</t>
    </r>
    <r>
      <rPr>
        <sz val="10"/>
        <color rgb="FF0000FF"/>
        <rFont val="Arial"/>
        <family val="2"/>
      </rPr>
      <t>UI 이탈, 겹침, 잘림 등 미발생
화면 비율을 유지하므로 여백 노출 가능</t>
    </r>
  </si>
  <si>
    <t>1.1.10.2
가로 상태 실행</t>
  </si>
  <si>
    <t>앱 미실행 상태</t>
  </si>
  <si>
    <t>디바이스 세로 상태로 앱 실행</t>
  </si>
  <si>
    <t>가로 모드로 앱 실행</t>
  </si>
  <si>
    <t>1.1.11
사운드</t>
  </si>
  <si>
    <t>1.1.11.1
디바이스 볼륨 조절</t>
  </si>
  <si>
    <t>1. 앱 실행 상태
2. 앱 사운드 노출 상태</t>
  </si>
  <si>
    <t>디바이스 볼륨 업 버튼 프레스</t>
  </si>
  <si>
    <t>앱 사운드 크기 상승</t>
  </si>
  <si>
    <t>디바이스 볼륨 다운 버튼 프레스</t>
  </si>
  <si>
    <t>앱 사운드 크기 하락</t>
  </si>
  <si>
    <t>1.1.11.2
볼륨 최대</t>
  </si>
  <si>
    <t>디바이스 볼륨 최대로 설정</t>
  </si>
  <si>
    <t>최대 볼륨으로 앱 사운드 출력</t>
  </si>
  <si>
    <t>1.1.11.3
볼륨 최저</t>
  </si>
  <si>
    <t>디바이스 볼륨 최소로 설정</t>
  </si>
  <si>
    <t>앱 사운드 미출력</t>
  </si>
  <si>
    <t>1.1.11.4
이어폰 연동</t>
  </si>
  <si>
    <t>이어폰 연결 후 볼륨 업/다운 버튼 프레스</t>
  </si>
  <si>
    <r>
      <t xml:space="preserve">앱 사운드가 이어폰을 통해 출력
</t>
    </r>
    <r>
      <rPr>
        <sz val="10"/>
        <color rgb="FF0000FF"/>
        <rFont val="Arial"/>
        <family val="2"/>
      </rPr>
      <t>- 디바이스 볼륨 조정 시 앱 사운드 크기 고정</t>
    </r>
  </si>
  <si>
    <t>1.1.12
상태 변환</t>
  </si>
  <si>
    <t>1.1.12.1
홈 화면 이동/재진입</t>
  </si>
  <si>
    <t>1. 디바이스 홈 버튼 터치
2. 5분 대기 후 앱 재진입</t>
  </si>
  <si>
    <t>홈 화면 이동 이전 화면 노출</t>
  </si>
  <si>
    <t>1. 디바이스 홈 버튼 터치
2. 61분 대기 후 앱 재진입</t>
  </si>
  <si>
    <t>유지시간 초과 팝업 노출</t>
  </si>
  <si>
    <t>앱 재실행</t>
  </si>
  <si>
    <t>1.1.12.2
멀티 태스킹</t>
  </si>
  <si>
    <t>1. 디바이스 홈 버튼 터치
2. 임의의 앱 실행
3. 앱 재진입</t>
  </si>
  <si>
    <t>1.1.12.3
잠금 모드 진입/해제</t>
  </si>
  <si>
    <t>1. 전원버튼으로 잠금 모드 진입
2. 5분 대기 후 대기모드 해제</t>
  </si>
  <si>
    <t>잠금 화면 이동 이전 화면 노출</t>
  </si>
  <si>
    <t>1.1.12.4
문자/메신저/푸쉬 안내 수신</t>
  </si>
  <si>
    <t>1. 메신저 앱이 설치된 디바이스 A, B
2. 디바이스 A에서 앱 실행 중인 상태</t>
  </si>
  <si>
    <t>1. B에서 A로 문자/메신저/푸쉬 전송
2. A에서 팝업창 or 상단바를 통해 문자/메신저/푸쉬 수신
3. 문자/메신저/푸쉬 확인 후 앱 재진입</t>
  </si>
  <si>
    <t>화면 이동 이전 화면 노출</t>
  </si>
  <si>
    <t>1.1.12.5
화면 확대 / 축소</t>
  </si>
  <si>
    <t>앱 화면 핀치 인 시도</t>
  </si>
  <si>
    <t>미동작</t>
  </si>
  <si>
    <t>앱 화면 핀치 아웃 시도</t>
  </si>
  <si>
    <t>1.1.13
스크린샷</t>
  </si>
  <si>
    <t>1.1.13.1
스크린 샷</t>
  </si>
  <si>
    <t>디바이스 화면 캡쳐 시도</t>
  </si>
  <si>
    <t>정상 캡쳐됨</t>
  </si>
  <si>
    <t>1.1.14
재실행</t>
  </si>
  <si>
    <t>1.1.14.1
앱 종료</t>
  </si>
  <si>
    <t>앱 종료 시도</t>
  </si>
  <si>
    <t>앱 종료</t>
  </si>
  <si>
    <t>1.1.15
삭제</t>
  </si>
  <si>
    <t>1.1.15.1
앱 삭제</t>
  </si>
  <si>
    <t>프렌즈 레이싱 앱 삭제</t>
  </si>
  <si>
    <t>정상 삭제됨</t>
  </si>
  <si>
    <t>1.1.15.2
앱 재설치</t>
  </si>
  <si>
    <t>정상 설치됨</t>
  </si>
  <si>
    <t>1.5
예외사항</t>
  </si>
  <si>
    <t>1.3.1
중복접속</t>
  </si>
  <si>
    <t>1.3.1.1
중복접속 팝업</t>
  </si>
  <si>
    <t>계정A - 디바이스A에 접속 상태</t>
  </si>
  <si>
    <t>디바이스B에서 계정A접속</t>
  </si>
  <si>
    <r>
      <t xml:space="preserve">디바이스A에서 중복접속 팝업이 노출되어야 한다.
</t>
    </r>
    <r>
      <rPr>
        <sz val="8"/>
        <color rgb="FF0000FF"/>
        <rFont val="Arial"/>
        <family val="2"/>
      </rPr>
      <t xml:space="preserve">- 다른 단말기에서 접속을 시도하여
</t>
    </r>
    <r>
      <rPr>
        <sz val="10"/>
        <color rgb="FF0000FF"/>
        <rFont val="Arial"/>
        <family val="2"/>
      </rPr>
      <t>접속을 종료합니다.
확인</t>
    </r>
  </si>
  <si>
    <t>1.3.1.2
중복접속 - 접속 종료</t>
  </si>
  <si>
    <t>중복접속 팝업 노출 상태</t>
  </si>
  <si>
    <t>중복접속 팝업의 [확인] 버튼 터치</t>
  </si>
  <si>
    <t>기존 접속된 계정의 접속이 종료되고 현재 디바이스에 접속이 진행되어야 한다.</t>
  </si>
  <si>
    <t>1.3.1.3
중복접속 - 로그아웃</t>
  </si>
  <si>
    <t>계정A 보유 상태</t>
  </si>
  <si>
    <t>1. 디바이스A에서 설정 입장하여 '로그아웃' 
2. 디바이스B에서 접속 시도</t>
  </si>
  <si>
    <t>1. 디바이스A에서 로그아웃 되어야 한다.
2. 디바이스B에서 로그인 되어야 한다.</t>
  </si>
  <si>
    <t>1.3.1.4
접속 강제 종료 팝업</t>
  </si>
  <si>
    <t>1. 계정A - 디바이스A에 접속 상태
2. 디바이스B에 계정A 접속</t>
  </si>
  <si>
    <t>디바이스 A 확인</t>
  </si>
  <si>
    <r>
      <t xml:space="preserve">접속 강제 종료 팝업이 노출되어야 한다.
</t>
    </r>
    <r>
      <rPr>
        <sz val="8"/>
        <color rgb="FF0000FF"/>
        <rFont val="맑은 고딕"/>
        <family val="3"/>
        <charset val="129"/>
      </rPr>
      <t>- 다른 단말기에서 접속을 시도하여 접속을 종료합니다.</t>
    </r>
  </si>
  <si>
    <t>1. 메인로비 상태
2. 접속 강제 종료 팝업 노출 상태</t>
  </si>
  <si>
    <t>접속 강제 종료 팝업의 [확인] 버튼 터치</t>
  </si>
  <si>
    <t>현재 디바이스의 접속 중단하고 게임이 종료되어야 한다.</t>
  </si>
  <si>
    <t>1. 차고 진입 상태
2. 접속 강제 종료 팝업 노출 상태</t>
  </si>
  <si>
    <t>1. 개인전/팀전 대기실 진입 상태
2. 접속 강제 종료 팝업 노출 상태</t>
  </si>
  <si>
    <t>접속 강제 종료 후 다시 접속</t>
  </si>
  <si>
    <t>리그 점수 확인</t>
  </si>
  <si>
    <t>레이팅 점수 1점이 떨어진 점수가 노출되어야 한다.</t>
  </si>
  <si>
    <t>1. 개인전/팀전 인게임 진입 상태
2. 접속 강제 종료 팝업 노출 상태</t>
  </si>
  <si>
    <t>게임이 종료되어야 한다.</t>
  </si>
  <si>
    <t>1. 개인전/팀전 인게임 진입 상태
2. A유저 접속 강제 종료</t>
  </si>
  <si>
    <t>인게임 A유저 확인</t>
  </si>
  <si>
    <r>
      <t xml:space="preserve">순위 UI에 OUT 표시가되어야 한다.
</t>
    </r>
    <r>
      <rPr>
        <sz val="8"/>
        <color rgb="FF0000FF"/>
        <rFont val="맑은 고딕"/>
        <family val="3"/>
        <charset val="129"/>
      </rPr>
      <t>- 프렌즈 머리위에 단절 표시 알림 (주변 유저만 인지 할 수 있도록 별도 UI는 없음)</t>
    </r>
  </si>
  <si>
    <t>1. 인게임 결과창 팝업 상태
2. 접속 강제 종료 팝업 노출 상태</t>
  </si>
  <si>
    <t>타이틀 화면으로 이동되어야 한다.</t>
  </si>
  <si>
    <t>게임 보상 확인</t>
  </si>
  <si>
    <t>콘, 경험치, 보물상자가 정상적으로 획독되어야 한다.</t>
  </si>
  <si>
    <t>FRD-23</t>
  </si>
  <si>
    <t>[7_인게임] 경기 종료 후 경험치를 획득하지 않는 현상</t>
  </si>
  <si>
    <t>프렌즈레이싱듀오_튜토리얼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</si>
  <si>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</si>
  <si>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2.1
튜토리얼 알림</t>
  </si>
  <si>
    <t>2.1.1
사전 튜토리얼</t>
  </si>
  <si>
    <t>2.1.1.1
튜토리얼 알림</t>
  </si>
  <si>
    <t>신규 계정 로그인 상태</t>
  </si>
  <si>
    <t>콘 등장 확인</t>
  </si>
  <si>
    <t>콘 대사 노출 상태</t>
  </si>
  <si>
    <t>콘 이미지 확인</t>
  </si>
  <si>
    <t>환영 이미지 노출</t>
  </si>
  <si>
    <t>대사 출력 확인</t>
  </si>
  <si>
    <t>게임 강제 종료 후 재실행</t>
  </si>
  <si>
    <t>튜토리얼 알림 확인 팝업 노출</t>
  </si>
  <si>
    <t>튜토리얼 알림 팝업 노출 상태</t>
  </si>
  <si>
    <t>[ 싫어요 ] 버튼 터치</t>
  </si>
  <si>
    <t>튜토리얼 거부 팝업 노출</t>
  </si>
  <si>
    <t>[ 네 좋아요! ] 버튼 터치</t>
  </si>
  <si>
    <t>인게임 튜토리얼 진입</t>
  </si>
  <si>
    <t>2.1.1.2
튜토리얼 거부</t>
  </si>
  <si>
    <t>튜토리얼 거부 팝업 노출 상태</t>
  </si>
  <si>
    <t>아쉬움 이미지 노출</t>
  </si>
  <si>
    <r>
      <t xml:space="preserve">다음과 같이 노출
</t>
    </r>
    <r>
      <rPr>
        <sz val="10"/>
        <color rgb="FF0000FF"/>
        <rFont val="Arial"/>
        <family val="2"/>
      </rPr>
      <t>- 
"때로는 교육보다 실전이 나은 법이죠.
앞으로 활동에 도움이 되시라고, 기본적인 내용에 대한
가이드 미션을 준비해두었습니다.
꼭 한 번 확인하시기 바랍니다."</t>
    </r>
  </si>
  <si>
    <t>FRD-159</t>
  </si>
  <si>
    <t>[2_2_인게임튜토리얼] 일부 튜토리얼 문구가 기획과 상이한 현상</t>
  </si>
  <si>
    <t>화면 터치</t>
  </si>
  <si>
    <t>해당 팝업 종료</t>
  </si>
  <si>
    <t>2.2
인게임 튜토리얼</t>
  </si>
  <si>
    <t>2.2.1
인게임 안내</t>
  </si>
  <si>
    <t>2.2.1.1
튜토리얼 대사 노출</t>
  </si>
  <si>
    <t>튜토리얼 트랙 화면 전환 상태</t>
  </si>
  <si>
    <t xml:space="preserve">해당 이미지 노출
</t>
  </si>
  <si>
    <t>화면 터치 (전체 범위)</t>
  </si>
  <si>
    <t>다음 튜토리얼 대사 노출</t>
  </si>
  <si>
    <t>2.2.2
스타트 터보</t>
  </si>
  <si>
    <t>2.2.2.1
튜토리얼 대사 노출</t>
  </si>
  <si>
    <t>스타트 터보 노출 확인</t>
  </si>
  <si>
    <t>스타트 터보 UI 노출</t>
  </si>
  <si>
    <t>2.2.2.2
조작</t>
  </si>
  <si>
    <t>스타트 터보 튜토리얼 대사 노출 종료</t>
  </si>
  <si>
    <t>스타트 터보 터치</t>
  </si>
  <si>
    <t>스타트 터보가 충전</t>
  </si>
  <si>
    <t>스타트 터보 충전 중 터치 해제</t>
  </si>
  <si>
    <t>스타트 터보 충전이 초기화</t>
  </si>
  <si>
    <t>FRD-158</t>
  </si>
  <si>
    <t>[2_2_인게임튜토리얼] 스타트 터보 충전 취소 시, 화면이 점멸하는 현상</t>
  </si>
  <si>
    <t>스타트 터보 재터치</t>
  </si>
  <si>
    <t>스타트 터보 충전이 처음부터 다시 충전</t>
  </si>
  <si>
    <t>스타트 터보 충전 완료</t>
  </si>
  <si>
    <t>스타트 터보가 발동</t>
  </si>
  <si>
    <t>스타트 터보 종료</t>
  </si>
  <si>
    <t>방향 변화 없이 자동주행</t>
  </si>
  <si>
    <t>2.2.2.3
좌우 이동 버튼 확인</t>
  </si>
  <si>
    <t>[ 좌 ] [ 우 ] 버튼 노출 확인</t>
  </si>
  <si>
    <t>기존의 [ 좌 ] [ 우 ] 버튼 영역 터치</t>
  </si>
  <si>
    <t>2.2.2.4
드리프트 버튼 확인</t>
  </si>
  <si>
    <t>[ 드리프트 ] 버튼 노출 확인</t>
  </si>
  <si>
    <t>기존의 [ 드리프트 ] 버튼 영역 터치</t>
  </si>
  <si>
    <t>2.2.2.5
아이템 버튼 확인</t>
  </si>
  <si>
    <t>[ 아이템 ] 버튼 노출 확인</t>
  </si>
  <si>
    <t>기존의 [ 아이템 ] 버튼 영역 터치</t>
  </si>
  <si>
    <t>2.2.2.6
리커버리 터보 버튼 확인</t>
  </si>
  <si>
    <t>[ 리커버리 터보 ] 버튼 노출 확인</t>
  </si>
  <si>
    <t>기존의 [ 리커버리 터보 ] 버튼 영역 터치</t>
  </si>
  <si>
    <t>2.2.2.7
태그 버튼 확인</t>
  </si>
  <si>
    <t>[ 태그 ] 버튼 노출 확인</t>
  </si>
  <si>
    <t>기존의 [ 태그 ] 버튼 영역 터치</t>
  </si>
  <si>
    <t>2.2.2.8
에너지 부스터 버튼 확인</t>
  </si>
  <si>
    <t>[ 에너지 부스터 ] 버튼 노출 확인</t>
  </si>
  <si>
    <t>기존의 [ 에너지 부스터 ] 버튼 영역 터치</t>
  </si>
  <si>
    <t>2.2.3
트랙 주행</t>
  </si>
  <si>
    <t>2.2.3.1
튜토리얼 대사 노출</t>
  </si>
  <si>
    <t>카트 출발 상태</t>
  </si>
  <si>
    <t>카트 주행</t>
  </si>
  <si>
    <t>2.2.3.2
좌우 이동 버튼 확인</t>
  </si>
  <si>
    <t>트랙 주행 튜토리얼 대사 노출 종료</t>
  </si>
  <si>
    <t>2.2.3.3
드리프트 버튼 확인</t>
  </si>
  <si>
    <t>2.2.3.4
아이템 버튼 확인</t>
  </si>
  <si>
    <t>2.2.3.5
리커버리 터보 버튼 확인</t>
  </si>
  <si>
    <t>2.2.3.6
태그 버튼 확인</t>
  </si>
  <si>
    <t>2.2.3.7
에너지 부스터 버튼 확인</t>
  </si>
  <si>
    <t>2.2.4
핸들 조작</t>
  </si>
  <si>
    <t>2.2.4.1
튜토리얼 대사 노출</t>
  </si>
  <si>
    <t>정해진 목적지 도착 상태</t>
  </si>
  <si>
    <t>2.2.4.2
조작</t>
  </si>
  <si>
    <t>핸들 조작 터보 튜토리얼 대사 노출 종료</t>
  </si>
  <si>
    <t>핸들 조작키 노출 확인</t>
  </si>
  <si>
    <t>핸들 조작 UI 노출</t>
  </si>
  <si>
    <t>[ 좌측 ] 버튼 터치</t>
  </si>
  <si>
    <t>카트가 좌측으로 이동</t>
  </si>
  <si>
    <t>[ 우측 ] 버튼 터치</t>
  </si>
  <si>
    <t>카트가 우측으로 이동</t>
  </si>
  <si>
    <t>조작 버튼 외에 다른 영역 터치</t>
  </si>
  <si>
    <t>반대 방향으로 주행</t>
  </si>
  <si>
    <t>스타트 라인 강제 리스폰 부분 도달 시 해당 튜토리얼 발생 위치에서 재시작</t>
  </si>
  <si>
    <t>2.2.4.3
드리프트 버튼 확인</t>
  </si>
  <si>
    <t>핸들 조작 튜토리얼 대사 노출 종료</t>
  </si>
  <si>
    <t>2.2.4.4
아이템 버튼 확인</t>
  </si>
  <si>
    <t>FRD-155</t>
  </si>
  <si>
    <t>[2_2_인게임튜토리얼] 튜토리얼의 UI노출 순서가 기획과 상이한 현상</t>
  </si>
  <si>
    <t>2.2.4.5
리커버리 터보 버튼 확인</t>
  </si>
  <si>
    <t>2.2.4.6
태그 버튼 확인</t>
  </si>
  <si>
    <t>2.2.4.7
에너지 부스터 버튼 확인</t>
  </si>
  <si>
    <t>2.2.5
드리프트</t>
  </si>
  <si>
    <t>2.2.5.1
튜토리얼 대사 노출</t>
  </si>
  <si>
    <t>2.2.5.2
조작</t>
  </si>
  <si>
    <t>드리프트 튜토리얼 대사 노출 종료</t>
  </si>
  <si>
    <t>조작키 노출 확인</t>
  </si>
  <si>
    <t>핸들 조작 UI와 드리프트 조작 UI 노출</t>
  </si>
  <si>
    <t>[ 좌측 ] 버튼과 [ 드리프트 ] 버튼 터치</t>
  </si>
  <si>
    <t>좌측으로 드리프트</t>
  </si>
  <si>
    <t>[ 우측 ] 버튼과 [ 드리프트 ] 버튼 터치</t>
  </si>
  <si>
    <t>우측으로 드리프트</t>
  </si>
  <si>
    <t>2.2.5.3
아이템 버튼 확인</t>
  </si>
  <si>
    <t>2.2.5.4
리커버리 터보 버튼 확인</t>
  </si>
  <si>
    <t>2.2.5.5
태그 버튼 확인</t>
  </si>
  <si>
    <t>2.2.5.6
에너지 부스터 버튼 확인</t>
  </si>
  <si>
    <t>2.2.6
드리프트 터보</t>
  </si>
  <si>
    <t>2.2.6.1
튜토리얼 대사 노출</t>
  </si>
  <si>
    <t>2.2.6.2
조작</t>
  </si>
  <si>
    <t>드리프트 터보 튜토리얼 대사 노출 종료</t>
  </si>
  <si>
    <t>[ 좌측 ] 버튼과 [ 드리프트 ] 버튼 2초 이상 터치</t>
  </si>
  <si>
    <t>드리프트 터보 발동</t>
  </si>
  <si>
    <t>[ 우측 ] 버튼과 [ 드리프트 ] 버튼 2초 이상 터치</t>
  </si>
  <si>
    <t>2.2.6.3
아이템 버튼 확인</t>
  </si>
  <si>
    <t>2.2.6.4
리커버리 터보 버튼 확인</t>
  </si>
  <si>
    <t>2.2.6.5
태그 버튼 확인</t>
  </si>
  <si>
    <t>2.2.6.6
에너지 부스터 버튼 확인</t>
  </si>
  <si>
    <t>2.2.7
부스터존</t>
  </si>
  <si>
    <t>2.2.7.1
튜토리얼 대사 노출</t>
  </si>
  <si>
    <t>2.2.7.2
조작</t>
  </si>
  <si>
    <t>부스터존 튜토리얼 대사 노출 종료</t>
  </si>
  <si>
    <t>부스터존 진입</t>
  </si>
  <si>
    <t>부스터가 발동</t>
  </si>
  <si>
    <t>2.2.7.3
아이템 버튼 확인</t>
  </si>
  <si>
    <t>2.2.7.4
리커버리 터보 버튼 확인</t>
  </si>
  <si>
    <t>2.2.7.5
태그 버튼 확인</t>
  </si>
  <si>
    <t>2.2.7.6
에너지 부스터 버튼 확인</t>
  </si>
  <si>
    <t>2.2.8
점프대</t>
  </si>
  <si>
    <t>2.2.8.1
튜토리얼 대사 노출</t>
  </si>
  <si>
    <t>2.2.8.2
조작</t>
  </si>
  <si>
    <t>점프대 튜토리얼 대사 노출 종료</t>
  </si>
  <si>
    <t>점프대 진입</t>
  </si>
  <si>
    <t>카트 점프</t>
  </si>
  <si>
    <t>에어스핀 터보 발동</t>
  </si>
  <si>
    <t>2.2.8.3
리커버리 터보 버튼 확인</t>
  </si>
  <si>
    <t>2.2.8.4
아이템 버튼 확인</t>
  </si>
  <si>
    <t>2.2.8.5
태그 버튼 확인</t>
  </si>
  <si>
    <t>2.2.8.6
에너지 부스터 버튼 확인</t>
  </si>
  <si>
    <t>2.2.9
리커버리 터보</t>
  </si>
  <si>
    <t>2.2.9.1
튜토리얼 대사 노출</t>
  </si>
  <si>
    <r>
      <t xml:space="preserve">아래와 같은 문구 노출
</t>
    </r>
    <r>
      <rPr>
        <sz val="10"/>
        <color rgb="FF0000FF"/>
        <rFont val="Arial"/>
        <family val="2"/>
      </rPr>
      <t>"이런! 장난꾸러기 어피치가 테스트에 난입했군요!
경기 중에는 다른 사용자의 아이템에 의해 주행에 방해를 받을 수
있습니다."</t>
    </r>
  </si>
  <si>
    <r>
      <t xml:space="preserve">아래와 같은 팁 노출
</t>
    </r>
    <r>
      <rPr>
        <sz val="10"/>
        <color rgb="FF0000FF"/>
        <rFont val="Arial"/>
        <family val="2"/>
      </rPr>
      <t>"아이템 피격 전에는 경고가 뜨지 주의깊게 보고
 방어할 수 있도록 합니다."</t>
    </r>
  </si>
  <si>
    <t>아이템 피격 발생</t>
  </si>
  <si>
    <r>
      <t xml:space="preserve">아래와 같은 문구 노출
</t>
    </r>
    <r>
      <rPr>
        <sz val="10"/>
        <color rgb="FF0000FF"/>
        <rFont val="Arial"/>
        <family val="2"/>
      </rPr>
      <t>"아이템에 의해 주행이 멈춘 경우, 다시 주행을 시작하는 시점에
리커버리 터보를 사용하면 빠르게 복귀할 수 있습니다.
리커버리 터보 버튼을 눌러 속도를 회복하세요."</t>
    </r>
  </si>
  <si>
    <r>
      <t xml:space="preserve">아래와 같은 팁 노출
</t>
    </r>
    <r>
      <rPr>
        <sz val="10"/>
        <color rgb="FF0000FF"/>
        <rFont val="Arial"/>
        <family val="2"/>
      </rPr>
      <t>"터프 성능이 높은 카트는 리커버리 터보의
효과가 높습니다."</t>
    </r>
  </si>
  <si>
    <t>2.2.9.2
조작</t>
  </si>
  <si>
    <t>리커버리 터보 튜토리얼 대사 노출 종료</t>
  </si>
  <si>
    <t>리커버리 터보 UI 노출</t>
  </si>
  <si>
    <t>[ 리커버리 터보 ] 버튼 터치</t>
  </si>
  <si>
    <t>리커버리 터보 발동</t>
  </si>
  <si>
    <t>2.2.9.3
아이템 버튼 확인</t>
  </si>
  <si>
    <t>2.2.9.4
태그 버튼 확인</t>
  </si>
  <si>
    <t>2.2.9.5
에너지 부스터 버튼 확인</t>
  </si>
  <si>
    <t>2.2.10
아이템</t>
  </si>
  <si>
    <t>2.2.10.1
튜토리얼 대사 노출</t>
  </si>
  <si>
    <r>
      <t xml:space="preserve">아래와 같은 문구 노출
</t>
    </r>
    <r>
      <rPr>
        <sz val="10"/>
        <color rgb="FF0000FF"/>
        <rFont val="Arial"/>
        <family val="2"/>
      </rPr>
      <t>"트랙 위의 아이템 박스를 획득하면, 다양한 아이템을 얻을 수
있습니다. 아이템은 상대 드라이버의 주행을 방해하거나,
상대의 공격을 방어하는데 사용됩니다."</t>
    </r>
  </si>
  <si>
    <r>
      <t xml:space="preserve">아래와 같은 팁 노출
</t>
    </r>
    <r>
      <rPr>
        <sz val="10"/>
        <color rgb="FF0000FF"/>
        <rFont val="Arial"/>
        <family val="2"/>
      </rPr>
      <t>"레이서들은 일반 아이템을 더욱 강력한
파워아이템으로 바꾸는 능력을 갖고 있습니다."</t>
    </r>
  </si>
  <si>
    <t>아이템 획득 상태</t>
  </si>
  <si>
    <r>
      <t xml:space="preserve">아래와 같은 문구 노출
</t>
    </r>
    <r>
      <rPr>
        <sz val="10"/>
        <color rgb="FF0000FF"/>
        <rFont val="Arial"/>
        <family val="2"/>
      </rPr>
      <t>"아이템을 사용해 어피치에게 복수하세요."</t>
    </r>
  </si>
  <si>
    <r>
      <t xml:space="preserve">아래와 같은 팁 노출
</t>
    </r>
    <r>
      <rPr>
        <sz val="10"/>
        <color rgb="FF0000FF"/>
        <rFont val="Arial"/>
        <family val="2"/>
      </rPr>
      <t>"아이템의 종류에 따라 방어와 공격등 다양한
 효과가 나타납니다."</t>
    </r>
  </si>
  <si>
    <t>2.2.10.2
조작</t>
  </si>
  <si>
    <t>아이템 튜토리얼 대사 노출 종료</t>
  </si>
  <si>
    <t>아이템 UI 노출</t>
  </si>
  <si>
    <t>아이템 박스 1개 터치</t>
  </si>
  <si>
    <t>임의의 아이템 획득</t>
  </si>
  <si>
    <t>아이템 슬롯에 있는 아이템 터치</t>
  </si>
  <si>
    <t>선택한 이이템 사용</t>
  </si>
  <si>
    <t>[ 좌 ] [ 우 ] 버튼 외에 다른 영역 터치</t>
  </si>
  <si>
    <t>2.2.10.3
태그 버튼 확인</t>
  </si>
  <si>
    <t>2.2.10.4
에너지 부스터 버튼 확인</t>
  </si>
  <si>
    <t>2.2.11
태그</t>
  </si>
  <si>
    <t>2.2.11.1
튜토리얼 대사 노출</t>
  </si>
  <si>
    <t>FRD-150</t>
  </si>
  <si>
    <t xml:space="preserve">[2_2_인게임튜토리얼] 튜토리얼 파츠명이 비정상적으로 노출되는 현상
</t>
  </si>
  <si>
    <t>2.2.11.2
조작</t>
  </si>
  <si>
    <t>태그 튜토리얼 대사 노출 종료</t>
  </si>
  <si>
    <t>태그 UI 노출</t>
  </si>
  <si>
    <t>[ 태그 ] 버튼 터치</t>
  </si>
  <si>
    <t>대기중인 카트와 레이서 등장</t>
  </si>
  <si>
    <t>2.2.11.3
에너지 부스터 버튼 확인</t>
  </si>
  <si>
    <t>2.2.12
에너지 부스터</t>
  </si>
  <si>
    <t>2.2.12.1
튜토리얼 대사 노출</t>
  </si>
  <si>
    <t>2.2.12.2
조작</t>
  </si>
  <si>
    <t>에너지 부스터 튜토리얼 대사 노출 종료</t>
  </si>
  <si>
    <t>에너지 부스터 UI 노출</t>
  </si>
  <si>
    <t>[ 에너지 부스터 ] 버튼 터치</t>
  </si>
  <si>
    <t>에너지 부스터 사용</t>
  </si>
  <si>
    <t>에너지 부스터 미차징 상태</t>
  </si>
  <si>
    <t>에너지 부스터 사용 불가</t>
  </si>
  <si>
    <t>2.2.13
골인</t>
  </si>
  <si>
    <t>2.2.13.1
튜토리얼 대사 노출</t>
  </si>
  <si>
    <t>튜토리얼 종료</t>
  </si>
  <si>
    <t>2.2.14
인게임 튜토리얼 완료</t>
  </si>
  <si>
    <t>2.2.14.1
튜토리얼 대사 노출</t>
  </si>
  <si>
    <t>인게임 종료 상태</t>
  </si>
  <si>
    <t>잘했음 이미지 노출</t>
  </si>
  <si>
    <t>튜토리얼 완료 팝업 노출</t>
  </si>
  <si>
    <r>
      <t xml:space="preserve">다음과 같이 문구 노출
-
</t>
    </r>
    <r>
      <rPr>
        <sz val="10"/>
        <color rgb="FF0000FF"/>
        <rFont val="Arial"/>
        <family val="2"/>
      </rPr>
      <t>"테스트 레이스는 즐거우셨나요?
마지막으로 앞으로의 활동에 도움이 될만한 정보를 알려 드리고
교육을 마치겠습니다.
터치하면 미션 화면으로 이동합니다."</t>
    </r>
  </si>
  <si>
    <t>2.3
가이드 튜토리얼</t>
  </si>
  <si>
    <t>2.3.1
미션</t>
  </si>
  <si>
    <t>2.3.1.1
튜토리얼 대사 노출</t>
  </si>
  <si>
    <t>인게임 튜토리얼 완료 팝업 노출 상태</t>
  </si>
  <si>
    <t>선물 이미지 노출</t>
  </si>
  <si>
    <t>가이드 미션 안내 팝업 노출</t>
  </si>
  <si>
    <r>
      <t xml:space="preserve">다음과 같이 문구 노출
-
</t>
    </r>
    <r>
      <rPr>
        <sz val="10"/>
        <color rgb="FF0000FF"/>
        <rFont val="Arial"/>
        <family val="2"/>
      </rPr>
      <t>"이곳은 리그에서 활동 중인 드라이버들에게 부여되는 각종
임무를 확인할 수 있는 곳입니다.
이곳의 가이드 미션을 하나씩 수행해나가시면 앞으로의 활동에
큰 도움이 되실 겁니다."</t>
    </r>
  </si>
  <si>
    <t>2.3.1.2
튜토리얼 완료</t>
  </si>
  <si>
    <t>튜토리얼 완료 팝업 노출 상태</t>
  </si>
  <si>
    <t>완료 이미지 노출</t>
  </si>
  <si>
    <r>
      <t xml:space="preserve">다음과 같이 노출
</t>
    </r>
    <r>
      <rPr>
        <sz val="10"/>
        <color rgb="FF0000FF"/>
        <rFont val="Arial"/>
        <family val="2"/>
      </rPr>
      <t>- 
"콘 교관님과 함께한 눈높이 교육을 마치도록 하겠습니다.
앞으로 {0} 님이 멋진 드라이버로 성장해서
리그에서 큰 활약을 보여주시길 기대하겠습니다."</t>
    </r>
  </si>
  <si>
    <t>2.3.2
사용자 정보창</t>
  </si>
  <si>
    <t>2.3.2.1
가이드 UI 노출</t>
  </si>
  <si>
    <t>1. 메인 로비 진입 상태
2. 사용자 정보창 최초 진입</t>
  </si>
  <si>
    <t>화면 노출 확인</t>
  </si>
  <si>
    <t xml:space="preserve">다음과 같이 가이드 노출
</t>
  </si>
  <si>
    <t>레벨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</si>
  <si>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드라이버 레벨과 경험치 상태를 확인할 수 있습니다.</t>
    </r>
  </si>
  <si>
    <t>레벨 보상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</si>
  <si>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레벨업에 필요한 경험치가 쌓이면, 보상을 받고 레벨업을 할 수 있습니다.</t>
    </r>
  </si>
  <si>
    <t>화면 터치 (전체범위)</t>
  </si>
  <si>
    <t>가이드 UI 노출 종료</t>
  </si>
  <si>
    <t>1. 메인 로비 진입 상태
2. 사용자 정보창 가이드 확인 완료</t>
  </si>
  <si>
    <t>사용자 정보창 터치</t>
  </si>
  <si>
    <t>가이드 UI 미노출</t>
  </si>
  <si>
    <t>2.3.3
차고</t>
  </si>
  <si>
    <t>2.3.3.1
카트 탭</t>
  </si>
  <si>
    <t>1. 메인 로비 진입 상태
2. 차고 - 카트 탭 최초 진입</t>
  </si>
  <si>
    <t>탭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</si>
  <si>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편집할 슬롯을 변경할 수 있습니다.</t>
    </r>
  </si>
  <si>
    <t>카트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</si>
  <si>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카트의 특성과 능력치를 확인할 수 있습니다.</t>
    </r>
  </si>
  <si>
    <t>카트 강화 가이드 확인</t>
  </si>
  <si>
    <r>
      <t xml:space="preserve">다음과 같이 문구 노출
</t>
    </r>
    <r>
      <rPr>
        <sz val="10"/>
        <color rgb="FF0000FF"/>
        <rFont val="Arial"/>
        <family val="2"/>
      </rPr>
      <t>-
카트의 부품과 필요한 콘을 소비하여 카트를 레벨업 시킬 수 있습니다.</t>
    </r>
  </si>
  <si>
    <t>1. 메인 로비 진입 상태
2. 차고 - 카트탭 가이드 확인 완료</t>
  </si>
  <si>
    <t>차고 - 카트 탭 진입</t>
  </si>
  <si>
    <t>2.3.3.2
레이서 탭</t>
  </si>
  <si>
    <t>1. 메인 로비 진입 상태
2. 차고 - 레이서 탭 최초 진입</t>
  </si>
  <si>
    <t xml:space="preserve">다음과 같이 가이드 노출
</t>
  </si>
  <si>
    <r>
      <t xml:space="preserve">다음과 같이 문구 노출
</t>
    </r>
    <r>
      <rPr>
        <sz val="10"/>
        <color rgb="FF0000FF"/>
        <rFont val="Arial"/>
        <family val="2"/>
      </rPr>
      <t>-
편집할 슬롯을 변경할 수 있습니다.</t>
    </r>
  </si>
  <si>
    <t>레이서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</si>
  <si>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레이서가 보유한 능력을 확인할 수 있습니다.</t>
    </r>
  </si>
  <si>
    <t>레이서 강화 가이드 확인</t>
  </si>
  <si>
    <r>
      <t xml:space="preserve">다음과 같이 문구 노출
</t>
    </r>
    <r>
      <rPr>
        <sz val="10"/>
        <color rgb="FF0000FF"/>
        <rFont val="Arial"/>
        <family val="2"/>
      </rPr>
      <t>-
레이서의 뱃지와 필요한 콘을 소비하여 레이서를 레벨업 시킬 수 있습니다.</t>
    </r>
  </si>
  <si>
    <t>1. 메인 로비 진입 상태
2. 차고 - 레이서탭 가이드 확인 완료</t>
  </si>
  <si>
    <t>차고 - 레이서 탭 진입</t>
  </si>
  <si>
    <t>2.3.3.3
엠블럼 탭</t>
  </si>
  <si>
    <t>1. 메인 로비 진입 상태
2. 차고 - 엠블럼 탭 최초 진입</t>
  </si>
  <si>
    <t>엠블럼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</si>
  <si>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엠블럼 효과를 확인할 수 있습니다.</t>
    </r>
  </si>
  <si>
    <t>엠블럼 강화 가이드 확인</t>
  </si>
  <si>
    <r>
      <t xml:space="preserve">다음과 같이 문구 노출
</t>
    </r>
    <r>
      <rPr>
        <sz val="10"/>
        <color rgb="FF0000FF"/>
        <rFont val="Arial"/>
        <family val="2"/>
      </rPr>
      <t>-
보유한 엠블럼의 사용기간이 종료된 경우 콘을 소비하여 충전할 수 있습니다.</t>
    </r>
  </si>
  <si>
    <t>1. 메인 로비 진입 상태
2. 차고 - 엠블럼탭 가이드 확인 완료</t>
  </si>
  <si>
    <t>차고 - 엠블럼 탭 진입</t>
  </si>
  <si>
    <t>2.3.4
리그 페이지</t>
  </si>
  <si>
    <t>2.3.4.1
가이드 UI 노출</t>
  </si>
  <si>
    <t>1. 메인 로비 진입 상태
2. 리그 페이지 최초 진입</t>
  </si>
  <si>
    <t>시즌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</si>
  <si>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리그의 현재 시즌 정보를 확인할 수 있습니다.</t>
    </r>
  </si>
  <si>
    <t>보상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</si>
  <si>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보유한 리그포인트에 따라 리그 보상을 받을 수 있습니다.</t>
    </r>
  </si>
  <si>
    <t>랭크 정보 가이드 확인</t>
  </si>
  <si>
    <r>
      <t xml:space="preserve">다음과 같이 문구 노출
</t>
    </r>
    <r>
      <rPr>
        <sz val="10"/>
        <color rgb="FF0000FF"/>
        <rFont val="Arial"/>
        <family val="2"/>
      </rPr>
      <t>-
랭크 포인트에 따른 랭크와 랭킹 현황을 확인할 수 있습니다.</t>
    </r>
  </si>
  <si>
    <t>게임모드 선택 가이드 확인</t>
  </si>
  <si>
    <r>
      <t xml:space="preserve">다음과 같이 문구 노출
</t>
    </r>
    <r>
      <rPr>
        <sz val="10"/>
        <color rgb="FF0000FF"/>
        <rFont val="Arial"/>
        <family val="2"/>
      </rPr>
      <t>-
플레이할 게임모드를 선택할 수 있습니다.</t>
    </r>
  </si>
  <si>
    <t>1. 메인 로비 진입 상태
2. 리그 페이지 가이드 확인 완료</t>
  </si>
  <si>
    <t>리그 페이지 진입</t>
  </si>
  <si>
    <t>프렌즈레이싱듀오_메인 로비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</si>
  <si>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</si>
  <si>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3.1
유저 정보</t>
  </si>
  <si>
    <t>3.1.1
UI</t>
  </si>
  <si>
    <t>메인 로비 진입</t>
  </si>
  <si>
    <t>메인 로비 내 좌측 상단 확인</t>
  </si>
  <si>
    <t>유저 정보 영역 노출</t>
  </si>
  <si>
    <t>3.1.2
프로필 이미지</t>
  </si>
  <si>
    <t>3.1.2.1
노출</t>
  </si>
  <si>
    <t>유저 정보 영역 내 좌측 확인</t>
  </si>
  <si>
    <t>유저의 프로필 이미지가 노출</t>
  </si>
  <si>
    <t>3.1.2.2
카카오 프로필 사용 ON</t>
  </si>
  <si>
    <t>1. 메인 로비 진입
2. 설정 - 카카오톡 프로필 사용 ON</t>
  </si>
  <si>
    <t>프로필 이미지 확인</t>
  </si>
  <si>
    <t>카카오톡 프로필 이미지 노출</t>
  </si>
  <si>
    <t>1. 메인 로비 진입
2. 설정 - 카카오톡 프로필 사용 ON
3. 카카오톡 프로필 이미지 미존재</t>
  </si>
  <si>
    <t>카카오톡 프로필 이미지 미노출</t>
  </si>
  <si>
    <t>기본 이미지 노출</t>
  </si>
  <si>
    <t>3.1.2.3
카카오 프로필 사용 OFF</t>
  </si>
  <si>
    <t>1. 메인 로비 진입
2. 설정 - 카카오톡 프로필 사용 OFF</t>
  </si>
  <si>
    <t>3.1.3
랭크 마크</t>
  </si>
  <si>
    <t>3.1.3.1
노출</t>
  </si>
  <si>
    <t>프로필 이미지 좌측 상단 확인</t>
  </si>
  <si>
    <t>유저의 랭크 마크가 노출</t>
  </si>
  <si>
    <t>랭크가 루키 V인 상태</t>
  </si>
  <si>
    <t>랭크 마크 확인</t>
  </si>
  <si>
    <t>다음과 같이 노출
(랭크 이미지 삽입)</t>
  </si>
  <si>
    <t>해당 기획 밸런싱 논의 중, 추후 기획 전달 시 수정</t>
  </si>
  <si>
    <t>3.1.4
사용자 정보</t>
  </si>
  <si>
    <t>3.1.4.1
노출</t>
  </si>
  <si>
    <t>프로필 이미지 우측 확인</t>
  </si>
  <si>
    <r>
      <t xml:space="preserve">다음과 같이 사용자 정보 노출
</t>
    </r>
    <r>
      <rPr>
        <sz val="9"/>
        <color rgb="FF0000FF"/>
        <rFont val="Arial"/>
        <family val="2"/>
      </rPr>
      <t>- 레벨 , 닉네임, 경험치 프로그레스 바 , 경험치 %</t>
    </r>
  </si>
  <si>
    <t>3.1.4.2
경험치 0</t>
  </si>
  <si>
    <t>1. 메인 로비 진입
2. 계정 생성 직후인 상태</t>
  </si>
  <si>
    <t>레벨 확인</t>
  </si>
  <si>
    <r>
      <rPr>
        <sz val="9"/>
        <color rgb="FF0000FF"/>
        <rFont val="Arial"/>
        <family val="2"/>
      </rPr>
      <t>Lv.1</t>
    </r>
    <r>
      <rPr>
        <sz val="9"/>
        <color rgb="FF000000"/>
        <rFont val="Arial"/>
        <family val="2"/>
      </rPr>
      <t xml:space="preserve"> 로 노출</t>
    </r>
  </si>
  <si>
    <t>경험치 프로그레스 바 확인</t>
  </si>
  <si>
    <t>비어있는 상태로 노출</t>
  </si>
  <si>
    <t>경험치 % 확인</t>
  </si>
  <si>
    <r>
      <rPr>
        <sz val="9"/>
        <color rgb="FF0000FF"/>
        <rFont val="Arial"/>
        <family val="2"/>
      </rPr>
      <t>0.0 %</t>
    </r>
    <r>
      <rPr>
        <sz val="9"/>
        <color rgb="FF000000"/>
        <rFont val="Arial"/>
        <family val="2"/>
      </rPr>
      <t>로 노출</t>
    </r>
  </si>
  <si>
    <t>3.1.4.3
경험치 1 이상</t>
  </si>
  <si>
    <t>1. 메인 로비 진입
2. 플레이 기록이 있는 상태</t>
  </si>
  <si>
    <r>
      <t>다음과 같은 형식으로 노출</t>
    </r>
    <r>
      <rPr>
        <sz val="9"/>
        <color rgb="FF0000FF"/>
        <rFont val="Arial"/>
        <family val="2"/>
      </rPr>
      <t xml:space="preserve">
- Lv. n (n은 현재 레벨)</t>
    </r>
  </si>
  <si>
    <t>획득한 만큼 프로그레스 바 증가되어 노출</t>
  </si>
  <si>
    <r>
      <t>다음과 같은 형식으로 노출</t>
    </r>
    <r>
      <rPr>
        <sz val="9"/>
        <color rgb="FF0000FF"/>
        <rFont val="Arial"/>
        <family val="2"/>
      </rPr>
      <t xml:space="preserve">
- nn.n % (n은 현재 보유량)</t>
    </r>
  </si>
  <si>
    <t>3.1.4.4
레벨 업</t>
  </si>
  <si>
    <t>1. 메인 로비 진입
2. 레벨 업한 상태
3. 레벨 업 보상 미획득</t>
  </si>
  <si>
    <r>
      <t>다음과 같은 형식으로 노출</t>
    </r>
    <r>
      <rPr>
        <sz val="9"/>
        <color rgb="FF0000FF"/>
        <rFont val="Arial"/>
        <family val="2"/>
      </rPr>
      <t xml:space="preserve">
- Lv. n (n은 현재 레벨)</t>
    </r>
  </si>
  <si>
    <t>프로그레스 바가 풀 게이지 상태로 노출</t>
  </si>
  <si>
    <r>
      <t>다음과 같은 형식으로 노출</t>
    </r>
    <r>
      <rPr>
        <sz val="9"/>
        <color rgb="FF0000FF"/>
        <rFont val="Arial"/>
        <family val="2"/>
      </rPr>
      <t xml:space="preserve">
- LEVEL UP
(레드닷과 함께 노출)</t>
    </r>
  </si>
  <si>
    <t>3.1.4.5
최대 레벨</t>
  </si>
  <si>
    <t>1. 메인 로비 진입
2. 최대 레벨 달성</t>
  </si>
  <si>
    <r>
      <t>다음과 같은 형식으로 노출</t>
    </r>
    <r>
      <rPr>
        <sz val="9"/>
        <color rgb="FF0000FF"/>
        <rFont val="Arial"/>
        <family val="2"/>
      </rPr>
      <t xml:space="preserve">
- Lv. 50</t>
    </r>
  </si>
  <si>
    <t>FRD-47</t>
  </si>
  <si>
    <t>[3_1_유저정보] 최대 레벨 달성 후에도 유저 경험치 퍼센트가 노출되는 현상</t>
  </si>
  <si>
    <r>
      <t>다음과 같은 형식으로 노출</t>
    </r>
    <r>
      <rPr>
        <sz val="9"/>
        <color rgb="FF0000FF"/>
        <rFont val="Arial"/>
        <family val="2"/>
      </rPr>
      <t xml:space="preserve">
- MAX</t>
    </r>
  </si>
  <si>
    <t>3.1.5
레벨 업 보상</t>
  </si>
  <si>
    <t>3.1.5.1
레드닷 확인</t>
  </si>
  <si>
    <t>1. 메인 로비 진입
2. 레벨 업 보상 미존재</t>
  </si>
  <si>
    <t>사용자 레벨 정보 영역 우측 확인</t>
  </si>
  <si>
    <t>레드닷 미노출</t>
  </si>
  <si>
    <t>1. 메인 로비 진입
2. 레벨 업 보상 존재</t>
  </si>
  <si>
    <t>레드닷 노출</t>
  </si>
  <si>
    <t>해당 보상 수령 후 재확인</t>
  </si>
  <si>
    <t>FRD-15</t>
  </si>
  <si>
    <t>[3_1_유저정보] 레벨 업 보상 수령 후에도 'LEVEL UP' 문구가 사라지지 않는 현상</t>
  </si>
  <si>
    <t>3.1.6
사용자 정보 창</t>
  </si>
  <si>
    <t>3.1.6.1
진입</t>
  </si>
  <si>
    <t>유저 정보 영역 터치</t>
  </si>
  <si>
    <t>사용자 정보 팝업 노출</t>
  </si>
  <si>
    <t>3.1.6.2
노출</t>
  </si>
  <si>
    <t>팝업 노출 확인</t>
  </si>
  <si>
    <t xml:space="preserve">다음과 같이 노출
</t>
  </si>
  <si>
    <t>타이틀 확인</t>
  </si>
  <si>
    <r>
      <t xml:space="preserve">다음과 같이 노출
</t>
    </r>
    <r>
      <rPr>
        <sz val="9"/>
        <color rgb="FF0000FF"/>
        <rFont val="Arial"/>
        <family val="2"/>
      </rPr>
      <t>- 사용자 정보</t>
    </r>
  </si>
  <si>
    <t>기본 정보 영역 확인</t>
  </si>
  <si>
    <r>
      <t xml:space="preserve">다음과 같이 노출
</t>
    </r>
    <r>
      <rPr>
        <sz val="9"/>
        <color rgb="FF0000FF"/>
        <rFont val="Arial"/>
        <family val="2"/>
      </rPr>
      <t>- 타이틀 , 프로필이미지, 랭크 마크, 닉네임, 레벨, 경험치 프로그레스 바, 레벨업 보상 목록</t>
    </r>
  </si>
  <si>
    <t>리그 정보 영역 확인</t>
  </si>
  <si>
    <r>
      <t xml:space="preserve">다음과 같이 노출
</t>
    </r>
    <r>
      <rPr>
        <sz val="9"/>
        <color rgb="FF0000FF"/>
        <rFont val="Arial"/>
        <family val="2"/>
      </rPr>
      <t>- 타이틀, 랭크 마크, 랭크 명, 랭크 포인트, 기록보기 버튼</t>
    </r>
  </si>
  <si>
    <t>FRD-48</t>
  </si>
  <si>
    <r>
      <rPr>
        <strike/>
        <sz val="9"/>
        <rFont val="Arial"/>
        <family val="2"/>
      </rPr>
      <t>[3_1_유저정보] 사용자 정보 창 내 기록보기 버튼이 노출되지 않는 현상</t>
    </r>
    <r>
      <rPr>
        <sz val="9"/>
        <color rgb="FF000000"/>
        <rFont val="Arial"/>
        <family val="2"/>
      </rPr>
      <t xml:space="preserve">
(기록보기 버튼 오픈스펙 제외 항목)</t>
    </r>
  </si>
  <si>
    <t>착용 파츠 정보</t>
  </si>
  <si>
    <r>
      <t xml:space="preserve">다음과 같이 노출
</t>
    </r>
    <r>
      <rPr>
        <sz val="9"/>
        <color rgb="FF0000FF"/>
        <rFont val="Arial"/>
        <family val="2"/>
      </rPr>
      <t>- 퍼스트 / 세컨드 탭, 탭에 맞는 파츠 정보</t>
    </r>
  </si>
  <si>
    <t>디폴트 탭 확인</t>
  </si>
  <si>
    <t>퍼스트 탭 노출</t>
  </si>
  <si>
    <t>3.1.6.3
세컨드 탭 확인</t>
  </si>
  <si>
    <t>1. 사용자 정보 팝업 노출
2. 퍼스트 탭 선택</t>
  </si>
  <si>
    <t>파츠 정보 확인</t>
  </si>
  <si>
    <r>
      <t xml:space="preserve">퍼스트 탭에 맞는 파츠 정보 노출
</t>
    </r>
    <r>
      <rPr>
        <sz val="9"/>
        <color rgb="FF0000FF"/>
        <rFont val="Arial"/>
        <family val="2"/>
      </rPr>
      <t>- 카트 / 레이서 / 엠블럼</t>
    </r>
  </si>
  <si>
    <t>세컨드 탭 터치</t>
  </si>
  <si>
    <t>탭 전환</t>
  </si>
  <si>
    <t>3.1.6.4
퍼스트 탭 확인</t>
  </si>
  <si>
    <t>1. 사용자 정보 팝업 노출
2. 세컨드 탭 선택</t>
  </si>
  <si>
    <r>
      <t xml:space="preserve">세컨드 탭에 맞는 파츠 정보 노출
</t>
    </r>
    <r>
      <rPr>
        <sz val="9"/>
        <color rgb="FF0000FF"/>
        <rFont val="Arial"/>
        <family val="2"/>
      </rPr>
      <t>- 카트 / 레이서 / 엠블럼</t>
    </r>
  </si>
  <si>
    <t>퍼스트 탭 터치</t>
  </si>
  <si>
    <t>3.2
탑 바</t>
  </si>
  <si>
    <t>3.2.1
UI</t>
  </si>
  <si>
    <t>우측 상단 확인</t>
  </si>
  <si>
    <t>콘 보유량 및 설정 버튼 노출</t>
  </si>
  <si>
    <t>3.2.2
콘</t>
  </si>
  <si>
    <t>콘 보유량 확인</t>
  </si>
  <si>
    <r>
      <t xml:space="preserve">다음과 같이 노출
</t>
    </r>
    <r>
      <rPr>
        <sz val="9"/>
        <color rgb="FF0000FF"/>
        <rFont val="Arial"/>
        <family val="2"/>
      </rPr>
      <t>(+ 버튼 제외)</t>
    </r>
  </si>
  <si>
    <t>3.2.3
설정</t>
  </si>
  <si>
    <t>3.2.3.1
진입</t>
  </si>
  <si>
    <t>[ 설정 ] 버튼 확인</t>
  </si>
  <si>
    <t xml:space="preserve">다음과 같이 노출
</t>
  </si>
  <si>
    <t>[ 설정 ] 버튼 터치</t>
  </si>
  <si>
    <t>설정 팝업 노출</t>
  </si>
  <si>
    <t>3.2.3.2
뒤로가기</t>
  </si>
  <si>
    <t>설정 팝업 노출 상태</t>
  </si>
  <si>
    <t>[ 뒤로가기 ] 버튼 터치</t>
  </si>
  <si>
    <t>메인 로비로 복귀</t>
  </si>
  <si>
    <t>3.3
좌측 컨텐츠</t>
  </si>
  <si>
    <t>3.3.1
UI</t>
  </si>
  <si>
    <t>좌측 중앙 확인</t>
  </si>
  <si>
    <r>
      <t xml:space="preserve">리그와 관련 없는 컨텐츠 노출
</t>
    </r>
    <r>
      <rPr>
        <sz val="9"/>
        <color rgb="FF0000FF"/>
        <rFont val="Arial"/>
        <family val="2"/>
      </rPr>
      <t>- 이벤트 , 소셜 , 클랜</t>
    </r>
  </si>
  <si>
    <t>FRD-50</t>
  </si>
  <si>
    <t>[3_3_좌측컨텐츠] 메인 로비 내 차고 버튼 노출 위치가 기획과 상이한 현상</t>
  </si>
  <si>
    <t>3.3.2
이벤트</t>
  </si>
  <si>
    <t>3.3.2.1
진입</t>
  </si>
  <si>
    <t>[ 이벤트 ] 버튼 확인</t>
  </si>
  <si>
    <t xml:space="preserve">다음과 같이 노출
</t>
  </si>
  <si>
    <t>[ 이벤트 ] 버튼 터치</t>
  </si>
  <si>
    <t>이벤트 팝업 노출</t>
  </si>
  <si>
    <t>3.3.2.2
레드닷 확인</t>
  </si>
  <si>
    <t>1. 메인 로비 진입
2. 이벤트 관련 알림 존재
(ex - 수령 가능한 보상 존재)</t>
  </si>
  <si>
    <t>3.3.2.3
뒤로가기</t>
  </si>
  <si>
    <t>이벤트 팝업 노출 상태</t>
  </si>
  <si>
    <t>3.3.3
소셜</t>
  </si>
  <si>
    <t>3.3.3.1
진입</t>
  </si>
  <si>
    <t>[ 소셜 ] 버튼 확인</t>
  </si>
  <si>
    <t>[ 소셜 ] 버튼 터치</t>
  </si>
  <si>
    <t>소셜 팝업 노출</t>
  </si>
  <si>
    <t>3.3.3.2
레드닷 확인</t>
  </si>
  <si>
    <t>1. 메인 로비 진입
2. 소셜 관련 알림 존재
(ex - 신규 친구 신청 존재)</t>
  </si>
  <si>
    <t>FRD-81</t>
  </si>
  <si>
    <t>[3_3_좌측컨텐츠] 소셜 버튼에 레드닷이 노출되지 않는 현상</t>
  </si>
  <si>
    <t>3.3.3.3
뒤로가기</t>
  </si>
  <si>
    <t>소셜 팝업 노출 상태</t>
  </si>
  <si>
    <t>3.3.4
클랜</t>
  </si>
  <si>
    <t>3.3.4.1
진입</t>
  </si>
  <si>
    <t>[ 클랜 ] 버튼 확인</t>
  </si>
  <si>
    <t>오픈스펙 제외</t>
  </si>
  <si>
    <t>[ 클랜 ] 버튼 터치</t>
  </si>
  <si>
    <t>클랜 팝업 노출</t>
  </si>
  <si>
    <t>3.3.4.2
레드닷 확인</t>
  </si>
  <si>
    <t>1. 메인 로비 진입
2. 클랜 관련 알림 존재
(ex - 신규 클랜 가입 신청 존재)</t>
  </si>
  <si>
    <t>3.3.4.3
뒤로가기</t>
  </si>
  <si>
    <t>클랜 팝업 노출 상태</t>
  </si>
  <si>
    <t>3.4
우측 컨텐츠</t>
  </si>
  <si>
    <t>3.4.1
UI</t>
  </si>
  <si>
    <t>우측 중앙 확인</t>
  </si>
  <si>
    <r>
      <t xml:space="preserve">리그와 관련 있는 컨텐츠 노출
</t>
    </r>
    <r>
      <rPr>
        <sz val="10"/>
        <color rgb="FF0000FF"/>
        <rFont val="Arial"/>
        <family val="2"/>
      </rPr>
      <t>- 미션, 기록실 , 팬클럽, 차고, 리그참가</t>
    </r>
  </si>
  <si>
    <t>3.4.2
미션</t>
  </si>
  <si>
    <t>3.4.2.1
진입</t>
  </si>
  <si>
    <t>미션 확인</t>
  </si>
  <si>
    <t xml:space="preserve">다음과 같이 플로팅 메세지로 노출
</t>
  </si>
  <si>
    <t>해당 메세지 터치</t>
  </si>
  <si>
    <t>미션 팝업 노출</t>
  </si>
  <si>
    <t>3.4.2.2
레드닷 확인</t>
  </si>
  <si>
    <t>1. 메인 로비 진입
2. 미션 관련 알림 존재
(ex - 완료 가능한 미션 존재)</t>
  </si>
  <si>
    <t>미션 플로팅 메세지 확인</t>
  </si>
  <si>
    <t>FRD-97</t>
  </si>
  <si>
    <t>[3_4_우측컨텐츠] 미션 메시지에 레드닷이 노출되지않는 현상</t>
  </si>
  <si>
    <t>3.4.2.3
뒤로가기</t>
  </si>
  <si>
    <t>미션 팝업 노출 상태</t>
  </si>
  <si>
    <t>3.4.3
기록실</t>
  </si>
  <si>
    <t>3.4.3.1
진입</t>
  </si>
  <si>
    <t>[ 기록실 ] 버튼 확인</t>
  </si>
  <si>
    <t>오픈 스펙 제외</t>
  </si>
  <si>
    <t>[ 기록실 ] 버튼 터치</t>
  </si>
  <si>
    <t>기록실 팝업 노출</t>
  </si>
  <si>
    <t>3.4.3.2
뒤로가기</t>
  </si>
  <si>
    <t>기록실 팝업 노출 상태</t>
  </si>
  <si>
    <t>3.4.4
팬클럽</t>
  </si>
  <si>
    <t>3.4.4.1
진입</t>
  </si>
  <si>
    <t>[ 팬클럽 ] 버튼 확인</t>
  </si>
  <si>
    <t>[ 팬클럽 ] 버튼 터치</t>
  </si>
  <si>
    <t>팬클럽 팝업 노출</t>
  </si>
  <si>
    <t>3.4.4.2
뒤로가기</t>
  </si>
  <si>
    <t>팬클럽 팝업 노출 상태</t>
  </si>
  <si>
    <t>3.4.5
리그 참가</t>
  </si>
  <si>
    <t>3.4.5.1
UI</t>
  </si>
  <si>
    <t>[ 리그참가 ] 버튼 확인</t>
  </si>
  <si>
    <t xml:space="preserve">다음과 같이 노출
</t>
  </si>
  <si>
    <t>3.4.5.2
이동</t>
  </si>
  <si>
    <t>[ 리그참가 ] 버튼 터치</t>
  </si>
  <si>
    <t>리그 페이지로 이동</t>
  </si>
  <si>
    <t>3.4.6
차고</t>
  </si>
  <si>
    <t>3.4.6.1
UI</t>
  </si>
  <si>
    <t>[ 차고 ] 버튼 확인</t>
  </si>
  <si>
    <t>3.4.6.2
이동</t>
  </si>
  <si>
    <t>[ 차고 ] 버튼 터치</t>
  </si>
  <si>
    <t>차고로 이동</t>
  </si>
  <si>
    <t>1. 메인 로비 진입
2. 차고 버튼 터치 직후</t>
  </si>
  <si>
    <t>화면 우측 확인</t>
  </si>
  <si>
    <t>우측에서 차고 UI가 서서히 노출</t>
  </si>
  <si>
    <t>FRD-13</t>
  </si>
  <si>
    <t>[8_차고] 차고 진입/이탈 연출이 기획과 상이한 현상</t>
  </si>
  <si>
    <t>중앙에 노출되던 파츠 UI가 왼쪽으로 이동</t>
  </si>
  <si>
    <t>화면 좌측 확인</t>
  </si>
  <si>
    <t>중앙에서 이동된 파츠 UI 노출</t>
  </si>
  <si>
    <t>파츠에서 좀 떨어져있던 STAFF가 달려오는 연출 노출</t>
  </si>
  <si>
    <t>사운드 확인</t>
  </si>
  <si>
    <t>펼치는듯한 사운드 재생</t>
  </si>
  <si>
    <t>STAFF가 달려오는 사운드 재생</t>
  </si>
  <si>
    <t>차고 진입</t>
  </si>
  <si>
    <t>1. 차고 진입
2. 메인 로비로 복귀 시도</t>
  </si>
  <si>
    <t>차고 UI가 우측으로 서서히 사라짐</t>
  </si>
  <si>
    <t>좌측에 노출되던 파츠 UI가 중앙으로 이동</t>
  </si>
  <si>
    <t>좌측에서 이동된 파츠 UI 노출</t>
  </si>
  <si>
    <t>파츠 좌측에 있던 STAFF가 달려가는 연출 노출</t>
  </si>
  <si>
    <t>닫히는 듯한 사운드 재생</t>
  </si>
  <si>
    <t>STAFF가 달려서 멀어지는 사운드 재생</t>
  </si>
  <si>
    <t>프렌즈레이싱듀오_설정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</si>
  <si>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</si>
  <si>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4.1
진입</t>
  </si>
  <si>
    <t>4.1.1
진입 가능</t>
  </si>
  <si>
    <t>[ 설정 ] 버튼 노출</t>
  </si>
  <si>
    <t>4.2
설정 공통</t>
  </si>
  <si>
    <t>4.2.1
상단 바 영역</t>
  </si>
  <si>
    <t>4.2.1.1
UI</t>
  </si>
  <si>
    <t>상단 바 영역 확인</t>
  </si>
  <si>
    <t>다음의 순서로 노출
- 타이틀, 설정 탭, [ X ]  버튼</t>
  </si>
  <si>
    <t>[ X ] 버튼 터치</t>
  </si>
  <si>
    <t>메인 로비로 이동</t>
  </si>
  <si>
    <t>타이틀 노출 확인</t>
  </si>
  <si>
    <r>
      <t xml:space="preserve">다음과 같이 노출
</t>
    </r>
    <r>
      <rPr>
        <sz val="10"/>
        <color rgb="FF0000FF"/>
        <rFont val="Arial"/>
        <family val="2"/>
      </rPr>
      <t>- 옵션</t>
    </r>
  </si>
  <si>
    <t>설정 탭 확인</t>
  </si>
  <si>
    <r>
      <t xml:space="preserve">다음과 같이 노출
</t>
    </r>
    <r>
      <rPr>
        <sz val="10"/>
        <color rgb="FF0000FF"/>
        <rFont val="Arial"/>
        <family val="2"/>
      </rPr>
      <t>- 계정 / 게임 설정</t>
    </r>
  </si>
  <si>
    <t>4.3
계정 설정</t>
  </si>
  <si>
    <t>4.3.1
카카오톡 설정
(카카오 로그인)</t>
  </si>
  <si>
    <t>4.3.1.1
UI</t>
  </si>
  <si>
    <t>설정 - 계정 탭 노출 상태</t>
  </si>
  <si>
    <t>노출 확인</t>
  </si>
  <si>
    <t xml:space="preserve">다음과 같이 노출
</t>
  </si>
  <si>
    <t>카카오 메시지 수신 확인</t>
  </si>
  <si>
    <t>계정 생성 시 설정한 값으로 노출</t>
  </si>
  <si>
    <t>카카오톡 프로필 사용</t>
  </si>
  <si>
    <t>디폴트 값 ' ON ' 으로 설정되어 노출</t>
  </si>
  <si>
    <t>4.3.1.2
수신 거부</t>
  </si>
  <si>
    <t>1. 설정 - 계정 탭 노출 상태
2. 계정 생성 시, 카카오 메시지 수신 거부</t>
  </si>
  <si>
    <t>' OFF ' 로 노출</t>
  </si>
  <si>
    <t>4.3.1.3
카카오 프로필 사용 ON/OFF</t>
  </si>
  <si>
    <t>1. 설정 - 계정 탭 노출 상태
2. 카카오톡 프로필 사용 ON</t>
  </si>
  <si>
    <t>카카오톡 프로필 사용 OFF 로 변경 시도</t>
  </si>
  <si>
    <t>정상 변경됨</t>
  </si>
  <si>
    <t>ON / OFF 버튼 확인</t>
  </si>
  <si>
    <t>ON 에서 OFF로 토글되어 노출</t>
  </si>
  <si>
    <t>4.3.2
카카오톡 설정
(게스트 로그인)</t>
  </si>
  <si>
    <t>4.3.2.1
UI</t>
  </si>
  <si>
    <t>카카오 메시지 수신 ON으로 변경 시도</t>
  </si>
  <si>
    <t xml:space="preserve">다음과 같이 미지원 안내 팝업 노출
</t>
  </si>
  <si>
    <t>FRD-8</t>
  </si>
  <si>
    <t>[4_설정] 게스트 로그인 시, 설정 내 일부 영역이 비활성화되어있는 현상</t>
  </si>
  <si>
    <t>4.3.2.2
미지원 안내 팝업</t>
  </si>
  <si>
    <t>1. 설정 - 계정 탭 노출 상태
2. 미지원 안내 팝업 노출</t>
  </si>
  <si>
    <t>4.3.3
고객 지원</t>
  </si>
  <si>
    <t>4.3.3.1
UI</t>
  </si>
  <si>
    <t>[ 공지사항 ] 버튼 터치</t>
  </si>
  <si>
    <t>공지사항 웹 페이지 노출</t>
  </si>
  <si>
    <t>[ 고객센터 ] 버튼 터치</t>
  </si>
  <si>
    <t>고객센터 웹 페이지 노출</t>
  </si>
  <si>
    <t>[ 커뮤니티 ] 버튼 터치</t>
  </si>
  <si>
    <t>공식카페 웹 페이지 노출</t>
  </si>
  <si>
    <t>[ 쿠폰 입력 ] 버튼 터치</t>
  </si>
  <si>
    <t>쿠폰 입력 창 노출</t>
  </si>
  <si>
    <t>4.3.4
게임 정보</t>
  </si>
  <si>
    <t>4.3.4.1
UI</t>
  </si>
  <si>
    <t>카카오톡 설정 영역 하단 확인</t>
  </si>
  <si>
    <r>
      <t xml:space="preserve">다음과 같이 노출
</t>
    </r>
    <r>
      <rPr>
        <sz val="10"/>
        <color rgb="FF0000FF"/>
        <rFont val="Arial"/>
        <family val="2"/>
      </rPr>
      <t>- 회원번호 , [ 복사하기 ] 버튼</t>
    </r>
  </si>
  <si>
    <t>회원번호 노출 확인</t>
  </si>
  <si>
    <t>유저의 회원번호 12자리 노출
(QA 서버에서는 990 + 12자리)</t>
  </si>
  <si>
    <t>고객 지원 영역 하단 확인</t>
  </si>
  <si>
    <t>게임 버전 정보 노출</t>
  </si>
  <si>
    <t>4.3.4.2
복사하기</t>
  </si>
  <si>
    <t>[ 복사하기 ] 버튼 터치</t>
  </si>
  <si>
    <t>회원번호가 클립보드에 복사됨</t>
  </si>
  <si>
    <r>
      <t xml:space="preserve">다음의 알림 노출
</t>
    </r>
    <r>
      <rPr>
        <sz val="10"/>
        <color rgb="FF0000FF"/>
        <rFont val="Arial"/>
        <family val="2"/>
      </rPr>
      <t>- 회원 번호가 복사됬어요.</t>
    </r>
  </si>
  <si>
    <t>1. 회원번호 복사 완료
2. 메모 실행</t>
  </si>
  <si>
    <t>복사한 회원번호 붙혀넣기 시도</t>
  </si>
  <si>
    <t>회원번호가 붙혀넣어져 노출</t>
  </si>
  <si>
    <t>4.3.5
로그아웃
(카카오 로그인)</t>
  </si>
  <si>
    <t>4.3.5.1
구글 플레이 로그인</t>
  </si>
  <si>
    <t>1. 설정 - 계정 탭 노출 상태
2. 구글 플레이 로그인 상태</t>
  </si>
  <si>
    <t>설정 팝업 좌측 하단 확인</t>
  </si>
  <si>
    <r>
      <t xml:space="preserve">다음과 같이 노출
</t>
    </r>
    <r>
      <rPr>
        <sz val="10"/>
        <color rgb="FF0000FF"/>
        <rFont val="Arial"/>
        <family val="2"/>
      </rPr>
      <t>- [ 카카오 로그아웃 ] 버튼, [ 구글 로그아웃 ] 버튼</t>
    </r>
  </si>
  <si>
    <t>[ 카카오 로그아웃 ] 버튼 터치</t>
  </si>
  <si>
    <t>카카오 계정 로그아웃 진행</t>
  </si>
  <si>
    <t>게임 재실행 후 로그인 IDP 화면으로 이동</t>
  </si>
  <si>
    <t>[ 구글 로그아웃 ] 버튼 터치</t>
  </si>
  <si>
    <t>구글 플레이 로그아웃 진행</t>
  </si>
  <si>
    <t>별도의 게임 재실행 미존재</t>
  </si>
  <si>
    <t>4.3.5.1
구글 플레이 비로그인</t>
  </si>
  <si>
    <t>1. 설정 - 계정 탭 노출 상태
2. 구글 플레이 비로그인</t>
  </si>
  <si>
    <r>
      <t xml:space="preserve">다음과 같이 노출
</t>
    </r>
    <r>
      <rPr>
        <sz val="10"/>
        <color rgb="FF0000FF"/>
        <rFont val="Arial"/>
        <family val="2"/>
      </rPr>
      <t>- [ 카카오 로그아웃 ] 버튼, [ 구글 로그인 ] 버튼</t>
    </r>
  </si>
  <si>
    <t>[ 구글 로그인 ] 버튼 터치</t>
  </si>
  <si>
    <t>구글 플레이 로그인 진행</t>
  </si>
  <si>
    <t>4.3.6
로그아웃
(게스트 로그인)</t>
  </si>
  <si>
    <t>4.3.6.1
UI</t>
  </si>
  <si>
    <r>
      <t xml:space="preserve">다음과 같이 노출
</t>
    </r>
    <r>
      <rPr>
        <sz val="10"/>
        <color rgb="FF0000FF"/>
        <rFont val="Arial"/>
        <family val="2"/>
      </rPr>
      <t>- [ 카카오 전환 ] 버튼, [ 게스트 로그아웃 ] 버튼</t>
    </r>
  </si>
  <si>
    <t>4.3.6.2
카카오 전환</t>
  </si>
  <si>
    <t>[ 카카오 전환 ] 버튼 터치</t>
  </si>
  <si>
    <t>카카오 계정 로그인 진행</t>
  </si>
  <si>
    <t>게임 재실행</t>
  </si>
  <si>
    <t>4.3.6.3
로그아웃</t>
  </si>
  <si>
    <t>[ 로그아웃 ] 버튼 터치</t>
  </si>
  <si>
    <t>게스트 계정 로그아웃 진행</t>
  </si>
  <si>
    <t>4.3.7
탈퇴</t>
  </si>
  <si>
    <t>4.3.7.1
카카오 계정</t>
  </si>
  <si>
    <t>1. 설정 - 계정 탭 노출 상태
2. 카카오톡 로그인 상태</t>
  </si>
  <si>
    <t>설정 팝업 우측 하단 확인</t>
  </si>
  <si>
    <t>[ 탈퇴 ] 버튼 노출</t>
  </si>
  <si>
    <t>탈퇴 경고 팝업 노출</t>
  </si>
  <si>
    <t>1. 설정 - 계정 탭 노출 상태
2. 카카오톡 로그인 상태
3. 탈퇴 경고 팝업 노출 상태</t>
  </si>
  <si>
    <t>로그인 계정 안내 문구 확인</t>
  </si>
  <si>
    <t>카카오 계정 로그인 안내 문구 노출</t>
  </si>
  <si>
    <t>탈퇴 미진행</t>
  </si>
  <si>
    <t>탈퇴 진행</t>
  </si>
  <si>
    <t>4.3.7.2
게스트 계정</t>
  </si>
  <si>
    <t>1. 설정 - 계정 탭 노출 상태
2. 게스트 로그인 상태</t>
  </si>
  <si>
    <t>1. 설정 - 계정 탭 노출 상태
2. 게스트 로그인 상태
3. 탈퇴 경고 팝업 노출 상태</t>
  </si>
  <si>
    <t>게스트 계정 로그인 안내 문구 노출</t>
  </si>
  <si>
    <t>4.3.7.3
탈퇴 알림 팝업</t>
  </si>
  <si>
    <t>1. 계정 탈퇴 진행 상태
2. 로그인 IDP 화면 진입</t>
  </si>
  <si>
    <t>탈퇴 진행 중인 계정 로그인</t>
  </si>
  <si>
    <t>탈퇴 중 알림 팝업 노출</t>
  </si>
  <si>
    <t>1. 계정 탈퇴 진행 상태
2. 탈퇴 중 알림 팝업 노출 상태</t>
  </si>
  <si>
    <t>[ 아니오 ] 버튼 터치</t>
  </si>
  <si>
    <t>[ 탈퇴 취소 ] 버튼 터치</t>
  </si>
  <si>
    <t>탈퇴 취소</t>
  </si>
  <si>
    <t>인게임 진입</t>
  </si>
  <si>
    <t>4.3.7.4
탈퇴 완료</t>
  </si>
  <si>
    <t>계정 탈퇴 진행 상태</t>
  </si>
  <si>
    <t>24시간 후 재로그인</t>
  </si>
  <si>
    <t>탈퇴 완료</t>
  </si>
  <si>
    <t>해당 계정 로그인 가능</t>
  </si>
  <si>
    <t>신규 계정 로그인 스텝 진행</t>
  </si>
  <si>
    <t>4.4
게임 설정</t>
  </si>
  <si>
    <t>4.4.1
UI</t>
  </si>
  <si>
    <t>설정 - 게임 설정 탭 노출 상태</t>
  </si>
  <si>
    <t xml:space="preserve">다음과 같이 노출
</t>
  </si>
  <si>
    <t>4.4.2
디폴트 값 확인</t>
  </si>
  <si>
    <t>저사양 모드 확인</t>
  </si>
  <si>
    <t>디폴트 값으로 ' OFF ' 노출</t>
  </si>
  <si>
    <t>진동 확인</t>
  </si>
  <si>
    <t>디폴트 값으로 ' ON ' 노출</t>
  </si>
  <si>
    <t>배경음 확인</t>
  </si>
  <si>
    <t>효과음 확인</t>
  </si>
  <si>
    <t>푸쉬 수신 확인</t>
  </si>
  <si>
    <t>야간 푸쉬 수신 확인</t>
  </si>
  <si>
    <t>게임 초대 허용 확인</t>
  </si>
  <si>
    <t>레이싱 중 친구 닉네임 표시 확인</t>
  </si>
  <si>
    <t>4.4.3
저사양 모드 확인</t>
  </si>
  <si>
    <t>4.4.3.1
ON</t>
  </si>
  <si>
    <t>1. 설정 - 게임 설정 탭 노출 상태
2. 저사양 모드 OFF 상태</t>
  </si>
  <si>
    <t>저사양 모드 적용 확인</t>
  </si>
  <si>
    <t>미적용</t>
  </si>
  <si>
    <t>저사양 모드 ON으로 변경 시도</t>
  </si>
  <si>
    <t>OFF에서 ON으로 토글되어 노출</t>
  </si>
  <si>
    <t>인게임 확인</t>
  </si>
  <si>
    <t>저사양 모드 적용</t>
  </si>
  <si>
    <t>4.4.3.2
OFF</t>
  </si>
  <si>
    <t>1. 설정 - 게임 설정 탭 노출 상태
2. 저사양 모드 ON 상태</t>
  </si>
  <si>
    <t>적용되어 노출</t>
  </si>
  <si>
    <t>저사양 모드 OFF로 변경 시도</t>
  </si>
  <si>
    <t>저사양 모드 미적용</t>
  </si>
  <si>
    <t>4.4.4
진동 확인</t>
  </si>
  <si>
    <t>4.4.4.1
ON</t>
  </si>
  <si>
    <t>1. 설정 - 게임 설정 탭 노출 상태
2. 진동 OFF 상태</t>
  </si>
  <si>
    <t>진동 확인
(ex - 아이템 피격, 리스폰)</t>
  </si>
  <si>
    <t>디바이스가 진동하지않음</t>
  </si>
  <si>
    <t>진동 ON으로 변경 시도</t>
  </si>
  <si>
    <t>진동 발생</t>
  </si>
  <si>
    <t>4.4.4.2
OFF</t>
  </si>
  <si>
    <t>1. 설정 - 게임 설정 탭 노출 상태
2. 진동 ON 상태</t>
  </si>
  <si>
    <t>진동 OFF로 변경 시도</t>
  </si>
  <si>
    <t>4.4.5
효과음 확인</t>
  </si>
  <si>
    <t>4.4.5.1
ON</t>
  </si>
  <si>
    <t>1. 설정 - 게임 설정 탭 노출 상태
2. 효과음 OFF 상태</t>
  </si>
  <si>
    <t>미출력</t>
  </si>
  <si>
    <t>효과음 ON으로 변경 시도</t>
  </si>
  <si>
    <t>출력됨</t>
  </si>
  <si>
    <t>4.4.5.2
OFF</t>
  </si>
  <si>
    <t>1. 설정 - 게임 설정 탭 노출 상태
2. 효과음 ON 상태</t>
  </si>
  <si>
    <t>효과음 OFF로 변경 시도</t>
  </si>
  <si>
    <t>4.4.6
배경음 확인</t>
  </si>
  <si>
    <t>4.4.6.1
ON</t>
  </si>
  <si>
    <t>1. 설정 - 게임 설정 탭 노출 상태
2. 배경음 OFF 상태</t>
  </si>
  <si>
    <t>배경음 ON으로 변경 시도</t>
  </si>
  <si>
    <t>4.4.6.2
OFF</t>
  </si>
  <si>
    <t>1. 설정 - 게임 설정 탭 노출 상태
2. 배경음 ON 상태</t>
  </si>
  <si>
    <t>배경음 OFF로 변경 시도</t>
  </si>
  <si>
    <t>4.4.7
푸시 수신 확인</t>
  </si>
  <si>
    <t>4.4.7.1
ON</t>
  </si>
  <si>
    <t>1. 설정 - 게임 설정 탭 노출 상태
2. 푸시 수신 OFF 상태</t>
  </si>
  <si>
    <t>푸시 수신 확인</t>
  </si>
  <si>
    <t>수신 불가</t>
  </si>
  <si>
    <t>푸시 수신 ON으로 변경 시도</t>
  </si>
  <si>
    <t>수신되어 디바이스 알림창에 노출</t>
  </si>
  <si>
    <t>4.4.7.2
OFF</t>
  </si>
  <si>
    <t>1. 설정 - 게임 설정 탭 노출 상태
2. 푸시 수신 ON 상태</t>
  </si>
  <si>
    <t>푸시 수신 OFF로 변경 시도</t>
  </si>
  <si>
    <t>4.4.8
야간 푸시 수신 확인</t>
  </si>
  <si>
    <t>4.4.8.1
ON</t>
  </si>
  <si>
    <t>1. 설정 - 게임 설정 탭 노출 상태
2. 야간 푸시 수신 OFF 상태</t>
  </si>
  <si>
    <t>오후 8시 이후 푸시 수신 확인</t>
  </si>
  <si>
    <t>야간 푸시 수신 ON으로 변경 시도</t>
  </si>
  <si>
    <t>4.4.8.2
OFF</t>
  </si>
  <si>
    <t>1. 설정 - 게임 설정 탭 노출 상태
2. 야간 푸시 수신 ON 상태</t>
  </si>
  <si>
    <t>야간 푸시 수신 OFF로 변경 시도</t>
  </si>
  <si>
    <t>4.4.9
게임 초대 허용 확인</t>
  </si>
  <si>
    <t>4.4.9.1
ON</t>
  </si>
  <si>
    <t>1. 설정 - 게임 설정 탭 노출 상태
2. 게임 초대 허용 OFF 상태</t>
  </si>
  <si>
    <t>해당 유저 파티룸 친구 초대 시도</t>
  </si>
  <si>
    <t>초대 불가로 노출</t>
  </si>
  <si>
    <t>게임 초대 허용 ON으로 변경 시도</t>
  </si>
  <si>
    <t>초대 가능</t>
  </si>
  <si>
    <t>4.4.9.2
OFF</t>
  </si>
  <si>
    <t>1. 설정 - 게임 설정 탭 노출 상태
2. 게임 초대 허용 ON 상태</t>
  </si>
  <si>
    <t>게임 초대 허용 OFF로 변경 시도</t>
  </si>
  <si>
    <t>4.4.10
레이싱 중 친구 닉네임 표시 확인</t>
  </si>
  <si>
    <t>4.4.10.1
ON</t>
  </si>
  <si>
    <t>1. 설정 - 게임 설정 탭 노출 상태
2. 레이싱 중 친구 닉네임 표시 OFF 상태</t>
  </si>
  <si>
    <t>인게임 내 친구 닉네임 노출 확인</t>
  </si>
  <si>
    <t>레이싱 중 친구 닉네임 표시 ON으로 변경 시도</t>
  </si>
  <si>
    <t>노출됨</t>
  </si>
  <si>
    <t>4.4.10.2
OFF</t>
  </si>
  <si>
    <t>1. 설정 - 게임 설정 탭 노출 상태
2. 레이싱 중 친구 닉네임 표시 ON 상태</t>
  </si>
  <si>
    <t>레이싱 중 친구 닉네임 표시 OFF로 변경 시도</t>
  </si>
  <si>
    <t>프렌즈레이싱듀오_리그페이지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</si>
  <si>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</si>
  <si>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5.1
시즌공통</t>
  </si>
  <si>
    <t>5.1.1
진입</t>
  </si>
  <si>
    <t>[ 리그 ] 버튼 터치</t>
  </si>
  <si>
    <t>5.1.2
탑 바 영역</t>
  </si>
  <si>
    <t>5.1.2.1
뒤로가기 버튼</t>
  </si>
  <si>
    <t>좌측 상단 확인</t>
  </si>
  <si>
    <t>뒤로가기 버튼 노출</t>
  </si>
  <si>
    <t>이전 페이지로 이동</t>
  </si>
  <si>
    <t>1. 리그 페이지 진입
2. 이전 페이지 정보 미존재</t>
  </si>
  <si>
    <t>5.1.2.2
리그 페이지 안내</t>
  </si>
  <si>
    <t>리그 문구 노출</t>
  </si>
  <si>
    <t>5.1.3
게임 모드 선택 영역</t>
  </si>
  <si>
    <t>하단 확인</t>
  </si>
  <si>
    <r>
      <t xml:space="preserve">다음의 순서로 버튼 노출
</t>
    </r>
    <r>
      <rPr>
        <sz val="10"/>
        <color rgb="FF0000FF"/>
        <rFont val="Arial"/>
        <family val="2"/>
      </rPr>
      <t>- 솔로 매치 / 팀 매치</t>
    </r>
  </si>
  <si>
    <t>5.1.3.1
솔로 태그</t>
  </si>
  <si>
    <t>[ 솔로 매치 ] 버튼 확인</t>
  </si>
  <si>
    <t xml:space="preserve">다음과 같이 노출
</t>
  </si>
  <si>
    <r>
      <t xml:space="preserve">획득 가능한 리그 포인트 노출
</t>
    </r>
    <r>
      <rPr>
        <sz val="10"/>
        <color rgb="FF0000FF"/>
        <rFont val="Arial"/>
        <family val="2"/>
      </rPr>
      <t>- 
획득 가능 LP + nnn
hh 시간 mm 분 ss 초</t>
    </r>
  </si>
  <si>
    <t>[ 솔로 매치 ] 버튼 터치</t>
  </si>
  <si>
    <t>매칭 화면으로 이동</t>
  </si>
  <si>
    <t>[ 솔로 매치 ] 버튼 우측 상단 확인</t>
  </si>
  <si>
    <t>리그 설명 버튼 노출</t>
  </si>
  <si>
    <t>[ 리그 설명 ] 버튼 터치</t>
  </si>
  <si>
    <r>
      <t xml:space="preserve">솔로 태그 설명 말풍선 노출
- </t>
    </r>
    <r>
      <rPr>
        <sz val="10"/>
        <color rgb="FF0000FF"/>
        <rFont val="Arial"/>
        <family val="2"/>
      </rPr>
      <t>유저 한명이 두대의 카트를 태그하여 교체하며 운영하는 경기방식</t>
    </r>
  </si>
  <si>
    <t>FRD-26</t>
  </si>
  <si>
    <t>[5_리그페이지] 모드 설명 버튼 터치 시, 시스템 코드가 노출되는 현상</t>
  </si>
  <si>
    <t>1. 리그 페이지 진입
2. 태그 모드 설명 말풍선 노출 상태</t>
  </si>
  <si>
    <t>설명 말풍선 노출 종료</t>
  </si>
  <si>
    <t>1. 리그 페이지 진입
2. 하루동안 획득한 LP 0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</si>
  <si>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
획득 가능 LP + 200
MAX</t>
    </r>
  </si>
  <si>
    <t>1. 리그 페이지 진입
2. 하루동안 획득한 LP 30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</si>
  <si>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
획득 가능 LP + 170
hh 시간 mm 분 ss 초</t>
    </r>
  </si>
  <si>
    <t>1. 리그 페이지 진입
2. 하루동안 획득한 LP 198</t>
  </si>
  <si>
    <t>솔로 태그 4등 이상 완료</t>
  </si>
  <si>
    <t>LP 2 획득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</si>
  <si>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
획득 가능 LP + 0
hh 시간 mm 분 ss 초</t>
    </r>
  </si>
  <si>
    <t>1. 리그 페이지 진입
2. 획득 가능한 LP 모두 소진</t>
  </si>
  <si>
    <t>획득 LP 없음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</si>
  <si>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
획득 가능 LP + 0
hh 시간 mm 분 ss 초</t>
    </r>
  </si>
  <si>
    <t>1. 리그 페이지 진입
2. 획득 가능한 LP 모두 소진
3. 소진 후 1시간11분 경과 상태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</si>
  <si>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
획득 가능 LP + 0
hh 시간 mm 분 ss초</t>
    </r>
  </si>
  <si>
    <t>1. 리그 페이지 진입
2. 획득 가능한 LP 모두 소진
3. 소진 후 1시간12분 경과 상태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</si>
  <si>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획득 가능 LP + n
hh 시간 mm 분 ss초</t>
    </r>
  </si>
  <si>
    <t>5.1.3.2
팀 태그</t>
  </si>
  <si>
    <t>[ 팀 매치 ] 버튼 확인</t>
  </si>
  <si>
    <r>
      <t xml:space="preserve">획득 가능한 리그 포인트 노출
</t>
    </r>
    <r>
      <rPr>
        <sz val="10"/>
        <color rgb="FF0000FF"/>
        <rFont val="Arial"/>
        <family val="2"/>
      </rPr>
      <t>- 
획득 가능 LP + nnn
hh 시간 mm 분 ss 초</t>
    </r>
  </si>
  <si>
    <t>[ 팀 태그 ] 터치</t>
  </si>
  <si>
    <t>[ 팀 매치 ] 버튼 우측 상단 확인</t>
  </si>
  <si>
    <r>
      <t xml:space="preserve">팀 태그 설명 말풍선 노출
- </t>
    </r>
    <r>
      <rPr>
        <sz val="10"/>
        <color rgb="FF0000FF"/>
        <rFont val="Arial"/>
        <family val="2"/>
      </rPr>
      <t>"4vs4 팀전으로 경기를 진행하여, 순위에 따른 승점이 높은 팀이 승리합니다. 친구와 함께 파티를 맺어, 경기에 참여할 수 있습니다."</t>
    </r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</si>
  <si>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
획득 가능 LP + 200
MAX</t>
    </r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</si>
  <si>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hh 시간 mm 분 뒤 + LP 170</t>
    </r>
  </si>
  <si>
    <t>팀 태그 우승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</si>
  <si>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hh 시간 mm 분 뒤 + LP 200</t>
    </r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</si>
  <si>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hh시간 mm분 뒤 + LP 200</t>
    </r>
  </si>
  <si>
    <t>1. 리그 페이지 진입
2. 획득 가능한 LP 모두 소진
3. 소진 후 35분 경과 상태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</si>
  <si>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
획득 가능 LP + 0
hh 시간 mm 분 ss초</t>
    </r>
  </si>
  <si>
    <t>1. 리그 페이지 진입
2. 획득 가능한 LP 모두 소진
3. 소진 후 36분 경과 상태</t>
  </si>
  <si>
    <r>
      <t xml:space="preserve">다음과 같이 획득 가능한 리그 포인트 노출
</t>
    </r>
    <r>
      <rPr>
        <sz val="10"/>
        <color rgb="FF0000FF"/>
        <rFont val="Arial"/>
        <family val="2"/>
      </rPr>
      <t>- 획득 가능 LP + n
hh 시간 mm 분 ss초</t>
    </r>
  </si>
  <si>
    <t>5.2
정규 시즌</t>
  </si>
  <si>
    <t>5.2.1
시즌 영역</t>
  </si>
  <si>
    <t>중앙 상단 확인</t>
  </si>
  <si>
    <t>시즌 영역 노출</t>
  </si>
  <si>
    <t>5.2.1.1
시즌 타이틀</t>
  </si>
  <si>
    <t>시즌 영역 중앙 확인</t>
  </si>
  <si>
    <r>
      <t xml:space="preserve">다음과 같이 시즌 타이틀 노출
</t>
    </r>
    <r>
      <rPr>
        <sz val="10"/>
        <color rgb="FF0000FF"/>
        <rFont val="Arial"/>
        <family val="2"/>
      </rPr>
      <t>-  ㅇㅇ 정규시즌</t>
    </r>
  </si>
  <si>
    <t>시즌 타이틀 터치</t>
  </si>
  <si>
    <t>시즌 정보 페이지 노출</t>
  </si>
  <si>
    <t>FRD-31</t>
  </si>
  <si>
    <r>
      <rPr>
        <strike/>
        <sz val="10"/>
        <rFont val="Arial"/>
        <family val="2"/>
      </rPr>
      <t>[5_리그페이지] 시즌 정보 페이지가 노출되지 않는 현상</t>
    </r>
    <r>
      <rPr>
        <sz val="10"/>
        <color rgb="FF000000"/>
        <rFont val="Arial"/>
        <family val="2"/>
      </rPr>
      <t xml:space="preserve">
시즌 정보 페이지 오픈스펙 제외</t>
    </r>
  </si>
  <si>
    <t>5.2.1.2
시즌 후원사</t>
  </si>
  <si>
    <t>시즌 영역 좌측 확인</t>
  </si>
  <si>
    <t>해당 시즌 후원사 명칭 및 로고 노출</t>
  </si>
  <si>
    <t>시즌 후원사 터치</t>
  </si>
  <si>
    <t>1. 리그 페이지 진입
2. 시즌 후원사 미존재</t>
  </si>
  <si>
    <t>가상의 기업 노출</t>
  </si>
  <si>
    <t>5.2.1.3
시즌 기간</t>
  </si>
  <si>
    <t>시즌 영역 중앙 하단 확인</t>
  </si>
  <si>
    <r>
      <t xml:space="preserve">다음과 같이 시즌 진행 기간 노출
</t>
    </r>
    <r>
      <rPr>
        <sz val="10"/>
        <color rgb="FF0000FF"/>
        <rFont val="Arial"/>
        <family val="2"/>
      </rPr>
      <t>- yyyy.mm.dd ~ yyyy.mm.dd
(dd일 남음)</t>
    </r>
  </si>
  <si>
    <t>[ 시즌 기간 ] 버튼 터치</t>
  </si>
  <si>
    <r>
      <rPr>
        <strike/>
        <sz val="10"/>
        <rFont val="Arial"/>
        <family val="2"/>
      </rPr>
      <t>[5_리그페이지] 시즌 정보 페이지가 노출되지 않는 현상</t>
    </r>
    <r>
      <rPr>
        <sz val="10"/>
        <color rgb="FF000000"/>
        <rFont val="Arial"/>
        <family val="2"/>
      </rPr>
      <t xml:space="preserve">
시즌 정보 페이지 오픈스펙 제외</t>
    </r>
  </si>
  <si>
    <t>5.2.1.4
돋보기 버튼</t>
  </si>
  <si>
    <t>시즌 영역 우측 하단 확인</t>
  </si>
  <si>
    <t>돋보기 버튼 노출</t>
  </si>
  <si>
    <t>FRD-133</t>
  </si>
  <si>
    <r>
      <rPr>
        <strike/>
        <sz val="10"/>
        <rFont val="Arial"/>
        <family val="2"/>
      </rPr>
      <t>[5_2_정규시즌] 시즌 보상 버튼이 동작하지 않는 현상</t>
    </r>
    <r>
      <rPr>
        <sz val="10"/>
        <color rgb="FF000000"/>
        <rFont val="Arial"/>
        <family val="2"/>
      </rPr>
      <t xml:space="preserve">
기획 변경으로 돋보기 버튼 삭제</t>
    </r>
  </si>
  <si>
    <t>돋보기 버튼 터치</t>
  </si>
  <si>
    <r>
      <rPr>
        <strike/>
        <sz val="10"/>
        <rFont val="Arial"/>
        <family val="2"/>
      </rPr>
      <t>[5_리그페이지] 시즌 정보 페이지가 노출되지 않는 현상</t>
    </r>
    <r>
      <rPr>
        <sz val="10"/>
        <color rgb="FF000000"/>
        <rFont val="Arial"/>
        <family val="2"/>
      </rPr>
      <t xml:space="preserve">
시즌 정보 페이지 오픈스펙 제외</t>
    </r>
  </si>
  <si>
    <t>5.2.2
시즌 정보 페이지</t>
  </si>
  <si>
    <t>5.2.2.1
페이지 타이틀</t>
  </si>
  <si>
    <t>시즌 정보 페이지 노출 상태</t>
  </si>
  <si>
    <t>페이지 중앙 상단 확인</t>
  </si>
  <si>
    <t>시즌 명칭이 타이틀로 노출</t>
  </si>
  <si>
    <t>5.2.2.2
시즌 이미지</t>
  </si>
  <si>
    <t>1. 시즌 정보 페이지 노출 상태
2. 후원사 이미지 존재</t>
  </si>
  <si>
    <t>페이지 좌측 확인</t>
  </si>
  <si>
    <t>후원사 이미지 노출</t>
  </si>
  <si>
    <t>1. 시즌 정보 페이지 노출 상태
2. 후원사 이미지 미존재</t>
  </si>
  <si>
    <t>시즌 이미지 노출</t>
  </si>
  <si>
    <t>5.2.2.3
시즌 정보</t>
  </si>
  <si>
    <t>페이지 중앙 확인</t>
  </si>
  <si>
    <r>
      <t xml:space="preserve">시즌 정보 노출
</t>
    </r>
    <r>
      <rPr>
        <sz val="10"/>
        <color rgb="FF0000FF"/>
        <rFont val="Arial"/>
        <family val="2"/>
      </rPr>
      <t>- 명칭 / 번호 / 로고 / 기간</t>
    </r>
  </si>
  <si>
    <t>5.2.2.4
후원사 정보</t>
  </si>
  <si>
    <t>페이지 우측 확인</t>
  </si>
  <si>
    <r>
      <t xml:space="preserve">후원사 정보 노출
</t>
    </r>
    <r>
      <rPr>
        <sz val="10"/>
        <color rgb="FF0000FF"/>
        <rFont val="Arial"/>
        <family val="2"/>
      </rPr>
      <t>- 후원사 이름 / 로고 / 설명</t>
    </r>
  </si>
  <si>
    <t>5.2.2.5
시즌 기록</t>
  </si>
  <si>
    <t>페이지 우측 하단 확인</t>
  </si>
  <si>
    <r>
      <t xml:space="preserve">시즌 내 사용자 기록 노출
</t>
    </r>
    <r>
      <rPr>
        <sz val="10"/>
        <color rgb="FF0000FF"/>
        <rFont val="Arial"/>
        <family val="2"/>
      </rPr>
      <t>- 최고 랭크 및 랭크 포인트 / 누적 리그 포인트 / 총 경기 수</t>
    </r>
  </si>
  <si>
    <t>5.2.2.6
디바이스 백버튼</t>
  </si>
  <si>
    <t>페이지 노출 종료</t>
  </si>
  <si>
    <t>리그 페이지로 복귀</t>
  </si>
  <si>
    <t>5.2.2.7
닫기 버튼</t>
  </si>
  <si>
    <t>페이지 우측 상단 확인</t>
  </si>
  <si>
    <t>[  X  ] 버튼 노출</t>
  </si>
  <si>
    <t>5.2.3
랭크 영역</t>
  </si>
  <si>
    <t>랭크 영역 노출</t>
  </si>
  <si>
    <t>5.2.3.1
랭크</t>
  </si>
  <si>
    <t>랭크 영역 상단 확인</t>
  </si>
  <si>
    <r>
      <rPr>
        <sz val="10"/>
        <color rgb="FF0000FF"/>
        <rFont val="Arial"/>
        <family val="2"/>
      </rPr>
      <t>'랭크'</t>
    </r>
    <r>
      <rPr>
        <sz val="10"/>
        <color rgb="FF000000"/>
        <rFont val="Arial"/>
        <family val="2"/>
      </rPr>
      <t xml:space="preserve"> 문구 노출</t>
    </r>
  </si>
  <si>
    <t>5.2.3.2
랭크 마크</t>
  </si>
  <si>
    <t>랭크 영역 중앙 확인</t>
  </si>
  <si>
    <t>사용자의 랭크 포인트에 맞는 랭크 마크 노출</t>
  </si>
  <si>
    <t>랭킹 마크 터치</t>
  </si>
  <si>
    <t>랭크 세부 페이지 노출</t>
  </si>
  <si>
    <t>1. 리그 페이지 진입
2. 루키 V인 상태</t>
  </si>
  <si>
    <t>루키 V에 맞는 랭크 마크 노출</t>
  </si>
  <si>
    <t>5.2.3.3
랭크 포인트</t>
  </si>
  <si>
    <t>랭크 영역 하단 확인</t>
  </si>
  <si>
    <t>사용자의 랭크 포인트 노출</t>
  </si>
  <si>
    <r>
      <t xml:space="preserve">승급까지 남은 포인트 노출
</t>
    </r>
    <r>
      <rPr>
        <sz val="10"/>
        <color rgb="FF0000FF"/>
        <rFont val="Arial"/>
        <family val="2"/>
      </rPr>
      <t>- (승급까지 nnnn 포인트)</t>
    </r>
  </si>
  <si>
    <t>FRD-41</t>
  </si>
  <si>
    <t>[5_2_정규시즌] 랭크 마크 하단에 승급 안내 문구가 노출되지 않는 현상</t>
  </si>
  <si>
    <t>랭킹 포인트 터치</t>
  </si>
  <si>
    <t>1. 리그 페이지 진입
2. 현재 랭크 포인트가 시즌 최고 기록일 경우</t>
  </si>
  <si>
    <t>랭크 포인트 우측 확인</t>
  </si>
  <si>
    <r>
      <rPr>
        <sz val="10"/>
        <color rgb="FF0000FF"/>
        <rFont val="Arial"/>
        <family val="2"/>
      </rPr>
      <t>'시즌 BEST'</t>
    </r>
    <r>
      <rPr>
        <sz val="10"/>
        <color rgb="FF000000"/>
        <rFont val="Arial"/>
        <family val="2"/>
      </rPr>
      <t xml:space="preserve"> 문구 노출</t>
    </r>
  </si>
  <si>
    <t>1. 리그 페이지 진입
2. 현재 랭크가 최고 랭크일 경우</t>
  </si>
  <si>
    <t>승급까지 남은 포인트 확인</t>
  </si>
  <si>
    <r>
      <t xml:space="preserve">승급까지 남은 포인트 노출
</t>
    </r>
    <r>
      <rPr>
        <sz val="10"/>
        <color rgb="FF0000FF"/>
        <rFont val="Arial"/>
        <family val="2"/>
      </rPr>
      <t>- (승급까지 nnnn 포인트)</t>
    </r>
  </si>
  <si>
    <t>5.2.4
랭크 세부 페이지</t>
  </si>
  <si>
    <t>랭크 세부 페이지 진입</t>
  </si>
  <si>
    <t>페이지 노출 확인</t>
  </si>
  <si>
    <t>페이지 타이틀</t>
  </si>
  <si>
    <r>
      <rPr>
        <sz val="10"/>
        <color rgb="FF0000FF"/>
        <rFont val="Arial"/>
        <family val="2"/>
      </rPr>
      <t>'랭크'</t>
    </r>
    <r>
      <rPr>
        <sz val="10"/>
        <color rgb="FF000000"/>
        <rFont val="Arial"/>
        <family val="2"/>
      </rPr>
      <t xml:space="preserve"> 문구 노출</t>
    </r>
  </si>
  <si>
    <t>랭킹</t>
  </si>
  <si>
    <t>렝크 세부 페이지 진입</t>
  </si>
  <si>
    <r>
      <t xml:space="preserve">랭킹 정보 노출
</t>
    </r>
    <r>
      <rPr>
        <sz val="10"/>
        <color rgb="FF0000FF"/>
        <rFont val="Arial"/>
        <family val="2"/>
      </rPr>
      <t>- 랭킹 탭 / 랭킹 목록</t>
    </r>
  </si>
  <si>
    <t>랭킹 탭 확인</t>
  </si>
  <si>
    <t>다음과 같이 노출
- 친구 / 전체</t>
  </si>
  <si>
    <t>디폴트 값으로 친구 탭 선택되어 노출</t>
  </si>
  <si>
    <t>랭킹 목록 확인</t>
  </si>
  <si>
    <r>
      <t xml:space="preserve">다음과 같이 랭킹 정보 노출
</t>
    </r>
    <r>
      <rPr>
        <sz val="10"/>
        <color rgb="FF0000FF"/>
        <rFont val="Arial"/>
        <family val="2"/>
      </rPr>
      <t>- 프로필이미지 / 랭크 마크 / 레벨 / 닉네임 / 랭크 마크 / 랭크 포인트</t>
    </r>
  </si>
  <si>
    <t>FRD-55</t>
  </si>
  <si>
    <t>[5_2_정규시즌] 일부 영역에서 랭크 마크가 노출되지 않는 현상</t>
  </si>
  <si>
    <t>탭에 맞는 리더보드 목록 노출</t>
  </si>
  <si>
    <t>FRD-52</t>
  </si>
  <si>
    <t>[5_2_정규시즌] 친구 랭킹이 노출되지 않는 현상</t>
  </si>
  <si>
    <t>디폴트 값으로 본인 랭킹 노출</t>
  </si>
  <si>
    <t>랭킹 목록 내 순위 확인</t>
  </si>
  <si>
    <t>각 랭킹 좌측에 노출</t>
  </si>
  <si>
    <t>최대 100위까지 노출</t>
  </si>
  <si>
    <t>본인 랭킹 확인</t>
  </si>
  <si>
    <t>배경색 파란색으로 노출</t>
  </si>
  <si>
    <t>랭킹 우측에 보상 버튼 노출</t>
  </si>
  <si>
    <t>FRD-80</t>
  </si>
  <si>
    <t>[5_2_정규시즌] 정규 시즌에 랭킹 버튼이 내 랭킹으로 노출되는 현상</t>
  </si>
  <si>
    <t>본인 랭킹 내 보상 버튼 터치</t>
  </si>
  <si>
    <t>랭킹 보상 팝업 노출</t>
  </si>
  <si>
    <t>본인 랭킹 선택</t>
  </si>
  <si>
    <t>본인 랭킹에 선택 레이아웃 노출</t>
  </si>
  <si>
    <t>타인 랭킹 확인</t>
  </si>
  <si>
    <t>배경색 흰색으로 노출</t>
  </si>
  <si>
    <t>임의의 타인 랭킹 선택</t>
  </si>
  <si>
    <t>해당 랭킹에 선택 레이아웃 노출</t>
  </si>
  <si>
    <t>5.2.4.1
3D 아바타</t>
  </si>
  <si>
    <t>1. 랭킹 세부 페이지 진입
2. 임의의 유저 선택 상태</t>
  </si>
  <si>
    <t>랭킹 목록 좌측 확인</t>
  </si>
  <si>
    <t>선택한 유저의 3D 아바타 노출</t>
  </si>
  <si>
    <t>3D 아바타 상단 확인</t>
  </si>
  <si>
    <r>
      <t xml:space="preserve">해당 유저의 정보 노출
</t>
    </r>
    <r>
      <rPr>
        <sz val="10"/>
        <color rgb="FF0000FF"/>
        <rFont val="Arial"/>
        <family val="2"/>
      </rPr>
      <t>- 현재 순위 / 레벨 / 닉네임</t>
    </r>
  </si>
  <si>
    <t>3D 아바타 하단 확인</t>
  </si>
  <si>
    <t>해당 유저의 랭크 및 랭크 포인트 노출</t>
  </si>
  <si>
    <t>5.2.4.2
랭킹 보상 팝업</t>
  </si>
  <si>
    <t>1. 랭킹 세부 페이지 진입
2. 랭킹 보상 팝업 노출 상태</t>
  </si>
  <si>
    <t>랭킹 보상 팝업 확인</t>
  </si>
  <si>
    <t>팝업 타이틀 확인</t>
  </si>
  <si>
    <r>
      <rPr>
        <sz val="10"/>
        <color rgb="FF0000FF"/>
        <rFont val="Arial"/>
        <family val="2"/>
      </rPr>
      <t>' 랭킹 보상 '</t>
    </r>
    <r>
      <rPr>
        <sz val="10"/>
        <color rgb="FF000000"/>
        <rFont val="Arial"/>
        <family val="2"/>
      </rPr>
      <t xml:space="preserve"> 문구 노출</t>
    </r>
  </si>
  <si>
    <t>유저 정보 확인</t>
  </si>
  <si>
    <r>
      <t xml:space="preserve">다음의 정보 노출
</t>
    </r>
    <r>
      <rPr>
        <sz val="10"/>
        <color rgb="FF0000FF"/>
        <rFont val="Arial"/>
        <family val="2"/>
      </rPr>
      <t>- 프로필이미지 / 랭크 마크 / 닉네임 / 레벨</t>
    </r>
  </si>
  <si>
    <t>랭크 정보 확인</t>
  </si>
  <si>
    <r>
      <t xml:space="preserve">다음의 정보 노출
</t>
    </r>
    <r>
      <rPr>
        <sz val="10"/>
        <color rgb="FF0000FF"/>
        <rFont val="Arial"/>
        <family val="2"/>
      </rPr>
      <t>- 랭크 마크 / 랭크 포인트</t>
    </r>
  </si>
  <si>
    <t>보상 정보 확인</t>
  </si>
  <si>
    <r>
      <t xml:space="preserve">다음의 정보 노출
</t>
    </r>
    <r>
      <rPr>
        <sz val="10"/>
        <color rgb="FF0000FF"/>
        <rFont val="Arial"/>
        <family val="2"/>
      </rPr>
      <t>- '획득 예정 보상' 문구 / 보상 아이콘 / 보상 수량</t>
    </r>
  </si>
  <si>
    <t>[ 닫기 ] 버튼 터치</t>
  </si>
  <si>
    <t>랭크 페이지로 복귀</t>
  </si>
  <si>
    <t>[ 모든 랭크 보상 보기 ] 버튼 터치</t>
  </si>
  <si>
    <t>웹 페이지로 연동</t>
  </si>
  <si>
    <t>추후 개발 시, 확인 예정 (운영 개발 중)</t>
  </si>
  <si>
    <t>연동된 웹 페이지 확인</t>
  </si>
  <si>
    <t>전체 랭킹에 대한 보상 목록 노출</t>
  </si>
  <si>
    <t>1. 랭킹 세부 페이지 진입
2. 전체 랭킹 보상 팝업 노출 상태</t>
  </si>
  <si>
    <t>팝업 내 [ 닫기 ] 버튼 터치</t>
  </si>
  <si>
    <t>랭킹 보상 팝업으로 복귀</t>
  </si>
  <si>
    <t>5.2.4.3
닫기 버튼</t>
  </si>
  <si>
    <t>5.2.5
보상 영역</t>
  </si>
  <si>
    <t>리그 페이지 좌측 확인</t>
  </si>
  <si>
    <t>보상 영역 노출</t>
  </si>
  <si>
    <t>보상 영역 확인</t>
  </si>
  <si>
    <r>
      <t xml:space="preserve">다음의 정보 노출
</t>
    </r>
    <r>
      <rPr>
        <sz val="10"/>
        <color rgb="FF0000FF"/>
        <rFont val="Arial"/>
        <family val="2"/>
      </rPr>
      <t>- 리그 포인트(이하 LP) / 시즌 보상</t>
    </r>
  </si>
  <si>
    <t>5.2.5.1
리그 포인트</t>
  </si>
  <si>
    <t>보상 영역 내 LP 노출 확인</t>
  </si>
  <si>
    <r>
      <t xml:space="preserve">다음과 같이 노출
-
</t>
    </r>
    <r>
      <rPr>
        <sz val="10"/>
        <color rgb="FF0000FF"/>
        <rFont val="Arial"/>
        <family val="2"/>
      </rPr>
      <t>보유
n,nnn
누적
n,nnn</t>
    </r>
  </si>
  <si>
    <t>FRD-42</t>
  </si>
  <si>
    <t>[5_2_정규시즌] 시즌 전환 후 누적 리그포인트가 초기화되지 않는 현상</t>
  </si>
  <si>
    <t>보상 영역 내 LP 영역 터치</t>
  </si>
  <si>
    <t>시즌 보상 세부 페이지로 이동</t>
  </si>
  <si>
    <t>5.2.5.2
보상 항목</t>
  </si>
  <si>
    <t>보상 영역 내 보상 항목 확인</t>
  </si>
  <si>
    <r>
      <t xml:space="preserve">다음의 정보 노출
</t>
    </r>
    <r>
      <rPr>
        <sz val="10"/>
        <color rgb="FF0000FF"/>
        <rFont val="Arial"/>
        <family val="2"/>
      </rPr>
      <t>- 보상 이미지</t>
    </r>
  </si>
  <si>
    <t>보상 항목 터치</t>
  </si>
  <si>
    <t>1. 리그 페이지 진입
2. 획득 가능한 보상 존재</t>
  </si>
  <si>
    <t>보상 항목 확인</t>
  </si>
  <si>
    <t>우측 상단에 레드닷 노출</t>
  </si>
  <si>
    <t>FRD-123</t>
  </si>
  <si>
    <t>[5_2_정규시즌] 정규시즌 보상을 수령 가능할 때 레드닷이 노출되지 않는 현상</t>
  </si>
  <si>
    <t>5.2.6
시즌 보상 세부 페이지</t>
  </si>
  <si>
    <t>시즌 보상 세부 페이지 진입</t>
  </si>
  <si>
    <t>5.2.6.1
페이지 타이틀</t>
  </si>
  <si>
    <r>
      <rPr>
        <sz val="10"/>
        <color rgb="FF0000FF"/>
        <rFont val="Arial"/>
        <family val="2"/>
      </rPr>
      <t xml:space="preserve">' 시즌 보상 ' </t>
    </r>
    <r>
      <rPr>
        <sz val="10"/>
        <color rgb="FF000000"/>
        <rFont val="Arial"/>
        <family val="2"/>
      </rPr>
      <t>문구 노출</t>
    </r>
  </si>
  <si>
    <t>5.2.6.2
리그 포인트 영역</t>
  </si>
  <si>
    <r>
      <t xml:space="preserve">다음의 정보 노출
</t>
    </r>
    <r>
      <rPr>
        <sz val="10"/>
        <color rgb="FF0000FF"/>
        <rFont val="Arial"/>
        <family val="2"/>
      </rPr>
      <t>- LP 아이콘 / 보유 LP / 누적 LP</t>
    </r>
  </si>
  <si>
    <t>보유 LP 확인</t>
  </si>
  <si>
    <t>현재 보유 중인 LP 노출</t>
  </si>
  <si>
    <t>누적 LP 확인</t>
  </si>
  <si>
    <t>시즌 내 획득한 모든 LP의 합 노출</t>
  </si>
  <si>
    <t>5.2.6.3
기본 보상 영역</t>
  </si>
  <si>
    <r>
      <t xml:space="preserve">다음의 정보 노출
</t>
    </r>
    <r>
      <rPr>
        <sz val="10"/>
        <color rgb="FF0000FF"/>
        <rFont val="Arial"/>
        <family val="2"/>
      </rPr>
      <t>- 보상 타이틀 / 보상 트랙 / 안내 문구</t>
    </r>
  </si>
  <si>
    <t>보상 타이틀 확인</t>
  </si>
  <si>
    <r>
      <rPr>
        <sz val="10"/>
        <color rgb="FF0000FF"/>
        <rFont val="Arial"/>
        <family val="2"/>
      </rPr>
      <t>' 기본 보상 '</t>
    </r>
    <r>
      <rPr>
        <sz val="10"/>
        <color rgb="FF000000"/>
        <rFont val="Arial"/>
        <family val="2"/>
      </rPr>
      <t xml:space="preserve"> 으로 노출</t>
    </r>
  </si>
  <si>
    <t>보상 확인</t>
  </si>
  <si>
    <r>
      <t xml:space="preserve">다음과 같이 노출
</t>
    </r>
    <r>
      <rPr>
        <sz val="10"/>
        <color rgb="FF0000FF"/>
        <rFont val="Arial"/>
        <family val="2"/>
      </rPr>
      <t>- 단계 / 보상 이미지 / 보상 프로그레스 바</t>
    </r>
  </si>
  <si>
    <t>보상 이미지 터치</t>
  </si>
  <si>
    <t>기본 보상 세부 정보 팝업 노출</t>
  </si>
  <si>
    <t>안내 문구 노출</t>
  </si>
  <si>
    <r>
      <t xml:space="preserve">다음과 같이 노출
</t>
    </r>
    <r>
      <rPr>
        <sz val="10"/>
        <color rgb="FF0000FF"/>
        <rFont val="Arial"/>
        <family val="2"/>
      </rPr>
      <t>- 단계별로 LP를 소모하여 보상을 얻을 수 있어요.</t>
    </r>
  </si>
  <si>
    <t>보상 트랙 확인</t>
  </si>
  <si>
    <t>시즌 내 모든 보상 노출</t>
  </si>
  <si>
    <t>좌우 스크롤 시도</t>
  </si>
  <si>
    <t>정상 동작</t>
  </si>
  <si>
    <t>1. 시즌 보상 세부 페이지 진입
2. 추가 보상이 있는 경우</t>
  </si>
  <si>
    <t>보상 이미지 확인</t>
  </si>
  <si>
    <t>좌측 상단에 추가 보상 아이콘 노출</t>
  </si>
  <si>
    <t>5.2.6.4
기본 보상 세부 정보</t>
  </si>
  <si>
    <t>1. 시즌 보상 세부 페이지 진입
2. 보상 세부 정보 팝업 노출 상태</t>
  </si>
  <si>
    <t>팝업 확인</t>
  </si>
  <si>
    <t>시즌 보상 세부 페이지로 복귀</t>
  </si>
  <si>
    <t>5.2.6.5
기본 보상 획득
(LP부족)</t>
  </si>
  <si>
    <t>1. 시즌 보상 세부 페이지 진입
2. 보유 LP 0 / 누적 LP 0
3. 1단계 보상 필요 LP 50</t>
  </si>
  <si>
    <t>단계 확인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</si>
  <si>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</si>
  <si>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t>[ 단계 ] 버튼 터치</t>
  </si>
  <si>
    <t>보상 프로그레스 바 확인</t>
  </si>
  <si>
    <t>빈 게이지로 노출</t>
  </si>
  <si>
    <t>0 / 50 으로 노출</t>
  </si>
  <si>
    <t>1. 시즌 보상 세부 페이지 진입
2. 보유 LP 40 / 누적 LP 40
3. 1단계 보상 필요 LP 50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</si>
  <si>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</si>
  <si>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t>보유한 포인트만큼 증가되어 노출</t>
  </si>
  <si>
    <t>40 / 50 으로 노출</t>
  </si>
  <si>
    <t>1. 시즌 보상 세부 페이지 진입
2. 보유 LP 40 / 누적 LP 80
3. 1단계 보상 필요 LP 50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</si>
  <si>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</si>
  <si>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t>5.2.6.6
기본 보상 획득
(LP 충분)</t>
  </si>
  <si>
    <t>1. 시즌 보상 세부 페이지 진입
2. 보유 LP 50 / 누적 LP 50
3. 1단계 보상 필요 LP 50</t>
  </si>
  <si>
    <r>
      <t xml:space="preserve">다음과 같이 노출
</t>
    </r>
    <r>
      <rPr>
        <sz val="10"/>
        <color rgb="FF0000FF"/>
        <rFont val="Arial"/>
        <family val="2"/>
      </rPr>
      <t>(레드 닷도 함께 노출)</t>
    </r>
  </si>
  <si>
    <t>보상 획득 팝업 노출</t>
  </si>
  <si>
    <t>획득 이펙트 노출</t>
  </si>
  <si>
    <t>풀 게이지로 노출</t>
  </si>
  <si>
    <t>50 / 50 으로 노출</t>
  </si>
  <si>
    <t>1. 시즌 보상 세부 페이지 진입
2. 보유 LP 80 / 누적 LP 80
3. 1단계 보상 필요 LP 50</t>
  </si>
  <si>
    <r>
      <t xml:space="preserve">다음과 같이 노출
</t>
    </r>
    <r>
      <rPr>
        <sz val="10"/>
        <color rgb="FF0000FF"/>
        <rFont val="Arial"/>
        <family val="2"/>
      </rPr>
      <t>(레드 닷도 함께 노출)</t>
    </r>
  </si>
  <si>
    <t>80 / 50 으로 노출</t>
  </si>
  <si>
    <t>5.2.6.7
기본 보상 획득 완료</t>
  </si>
  <si>
    <t>1. 시즌 보상 세부 페이지 진입
2. 보유 LP 50 / 누적 LP 50
3. 1단계 보상 필요 LP 50
4. 1단계 보상 획득 완료</t>
  </si>
  <si>
    <t>1단계 버튼 확인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</si>
  <si>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</si>
  <si>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t>FRD-56</t>
  </si>
  <si>
    <t>[5_2_정규시즌] 1단계 보상 획득 시, 해당 보상이 획득처리가 되지 않는 현상</t>
  </si>
  <si>
    <t>해당 버튼 터치</t>
  </si>
  <si>
    <t>2단계 보상 확인</t>
  </si>
  <si>
    <t>선택 이펙트 노출</t>
  </si>
  <si>
    <t>2단계 보상 프로그레스 바 확인</t>
  </si>
  <si>
    <t>0 / n 으로 노출</t>
  </si>
  <si>
    <t>1. 시즌 보상 세부 페이지 진입
2. 보유 LP 80 / 누적 LP 80
3. 1단계 보상 필요 LP 50
4. 1단계 보상 획득 완료</t>
  </si>
  <si>
    <r>
      <t xml:space="preserve">다음과 같이 노출
</t>
    </r>
    <r>
      <rPr>
        <sz val="10"/>
        <color rgb="FF0000FF"/>
        <rFont val="Arial"/>
        <family val="2"/>
      </rPr>
      <t>(예시 이미지로만 참고, 버튼 내 문구는 1단계로 노출되어야 함)</t>
    </r>
  </si>
  <si>
    <t>2단계 버튼 확인</t>
  </si>
  <si>
    <t>30 / n 으로 노출</t>
  </si>
  <si>
    <t>5.2.6.8
추가 보상</t>
  </si>
  <si>
    <t>1. 시즌 보상 세부 페이지 진입
2. 추가 보상이 존재하는 보상 A</t>
  </si>
  <si>
    <t>A 단계 보상 획득 시도</t>
  </si>
  <si>
    <t>정상 획득</t>
  </si>
  <si>
    <t>추가 보상 팝업 노출</t>
  </si>
  <si>
    <t>추가 보상 팝업 확인</t>
  </si>
  <si>
    <t>[ 광고 보기 ] 버튼 터치</t>
  </si>
  <si>
    <t>광고 재생</t>
  </si>
  <si>
    <t>추가 보상 미획득</t>
  </si>
  <si>
    <t>1. 시즌 보상 세부 페이지 진입
2. 추가 보상이 존재하는 보상 A
3. 광고 재생 중</t>
  </si>
  <si>
    <t>광고 종료</t>
  </si>
  <si>
    <t>추가 보상 획득 팝업 노출</t>
  </si>
  <si>
    <t>앱 강제 종료</t>
  </si>
  <si>
    <t>디바이스 홈 화면으로 이동</t>
  </si>
  <si>
    <t>정상 실행</t>
  </si>
  <si>
    <t>A 단계 추가 보상 획득 확인</t>
  </si>
  <si>
    <t>해당 보상 미획득</t>
  </si>
  <si>
    <t>A 단계 추가 보상 획득 재시도</t>
  </si>
  <si>
    <t>불가능</t>
  </si>
  <si>
    <t>5.2.6.9
기본 / 추가 보상 획득 팝업</t>
  </si>
  <si>
    <t>1. 시즌 보상 세부 페이지 진입
2. 보상 획득 팝업 노출</t>
  </si>
  <si>
    <t>보상 획득 팝업 확인</t>
  </si>
  <si>
    <r>
      <t xml:space="preserve">다음과 같이 노출
</t>
    </r>
    <r>
      <rPr>
        <sz val="10"/>
        <color rgb="FF0000FF"/>
        <rFont val="Arial"/>
        <family val="2"/>
      </rPr>
      <t xml:space="preserve">
( 추가보상 타이틀 -&gt; 보상 타이틀로 확인 )</t>
    </r>
  </si>
  <si>
    <t>해당 보상 획득</t>
  </si>
  <si>
    <t>1. 시즌 보상 세부 페이지 진입
2. 추가 보상 획득 팝업 노출</t>
  </si>
  <si>
    <t>5.2.6.10
후원사 특별 보상</t>
  </si>
  <si>
    <r>
      <t xml:space="preserve">다음의 정보 노출
</t>
    </r>
    <r>
      <rPr>
        <sz val="10"/>
        <color rgb="FF0000FF"/>
        <rFont val="Arial"/>
        <family val="2"/>
      </rPr>
      <t>- 보상 타이틀 / 보상 트랙 / 안내 문구</t>
    </r>
  </si>
  <si>
    <r>
      <rPr>
        <sz val="10"/>
        <color rgb="FF0000FF"/>
        <rFont val="Arial"/>
        <family val="2"/>
      </rPr>
      <t>' 후원사 특별 보상 '</t>
    </r>
    <r>
      <rPr>
        <sz val="10"/>
        <color rgb="FF000000"/>
        <rFont val="Arial"/>
        <family val="2"/>
      </rPr>
      <t xml:space="preserve"> 으로 노출</t>
    </r>
  </si>
  <si>
    <r>
      <t xml:space="preserve">다음과 같이 노출
</t>
    </r>
    <r>
      <rPr>
        <sz val="10"/>
        <color rgb="FF0000FF"/>
        <rFont val="Arial"/>
        <family val="2"/>
      </rPr>
      <t>- 누적 LP 수 / 보상 이미지 / 누적 LP 프로그레스 바</t>
    </r>
  </si>
  <si>
    <t>후원사 특별 보상 세부 정보 팝업 노출</t>
  </si>
  <si>
    <r>
      <t xml:space="preserve">다음과 같이 노출
</t>
    </r>
    <r>
      <rPr>
        <sz val="10"/>
        <color rgb="FF0000FF"/>
        <rFont val="Arial"/>
        <family val="2"/>
      </rPr>
      <t>- 누적된 LP에 따라 보상을 얻을 수 있어요.</t>
    </r>
  </si>
  <si>
    <t>5.2.6.11
후원사 특별 보상 세부 정보 팝업</t>
  </si>
  <si>
    <t>1. 시즌 보상 세부 페이지 진입
2. 후원사 특별 보상 세부 정보 팝업 노출 상태</t>
  </si>
  <si>
    <t>5.2.6.12후원사 특별 보상 획득</t>
  </si>
  <si>
    <t>1. 시즌 보상 세부 페이지 진입
2. 누적 LP 0
3. 1단계 특별 보상 필요 LP 50</t>
  </si>
  <si>
    <t>누적 LP 프로그레스 바 확인</t>
  </si>
  <si>
    <t>1단계 특별 보상 단계 아이콘 확인</t>
  </si>
  <si>
    <r>
      <t xml:space="preserve">다음과 같이 노출
</t>
    </r>
    <r>
      <rPr>
        <sz val="10"/>
        <color rgb="FF0000FF"/>
        <rFont val="Arial"/>
        <family val="2"/>
      </rPr>
      <t>( LP 50으로 대체하여 확인 )</t>
    </r>
  </si>
  <si>
    <t>1단계 특별 보상 터치</t>
  </si>
  <si>
    <t>1. 시즌 보상 세부 페이지 진입
2. 누적 LP 50
3. 1단계 특별 보상 필요 LP 50</t>
  </si>
  <si>
    <t>1단계 특별 보상까지 채워진 상태로 노출</t>
  </si>
  <si>
    <t xml:space="preserve">다음과 같이 노출
 </t>
  </si>
  <si>
    <t>후원사 특별 보상 획득 팝업 노출</t>
  </si>
  <si>
    <t>1. 시즌 보상 세부 페이지 진입
2. 누적 LP 80
3. 1단계 특별 보상 필요 LP 50</t>
  </si>
  <si>
    <t>1단계와 2단계 중간까지 채워진 상태로 노출</t>
  </si>
  <si>
    <t>5.2.6.13
후원사 특별 보상 획득 팝업</t>
  </si>
  <si>
    <t>1. 시즌 보상 세부 페이지 진입
2. 후원사 특별 보상 획득 팝업 노출</t>
  </si>
  <si>
    <t>5.3
프리 시즌</t>
  </si>
  <si>
    <t>5.3.1
시즌 영역</t>
  </si>
  <si>
    <t>5.3.1.1
시즌 타이틀</t>
  </si>
  <si>
    <r>
      <t xml:space="preserve">다음과 같이 시즌 타이틀 노출
</t>
    </r>
    <r>
      <rPr>
        <sz val="10"/>
        <color rgb="FF0000FF"/>
        <rFont val="Arial"/>
        <family val="2"/>
      </rPr>
      <t>- 프리시즌</t>
    </r>
  </si>
  <si>
    <t>5.3.1.2
시즌 후원사</t>
  </si>
  <si>
    <t>시즌 후원사 미노출</t>
  </si>
  <si>
    <t>시즌 영역 좌측 터치</t>
  </si>
  <si>
    <t>5.3.1.3
시즌 기간</t>
  </si>
  <si>
    <t>시즌 영역 우측 확인</t>
  </si>
  <si>
    <r>
      <t xml:space="preserve">다음과 같이 시즌 진행 기간 노출
</t>
    </r>
    <r>
      <rPr>
        <sz val="10"/>
        <color rgb="FF0000FF"/>
        <rFont val="Arial"/>
        <family val="2"/>
      </rPr>
      <t>- 다음 시즌 시작까지 dd일 남음</t>
    </r>
  </si>
  <si>
    <t>5.3.2
랭크 영역</t>
  </si>
  <si>
    <t>5.3.2.1
랭크</t>
  </si>
  <si>
    <r>
      <rPr>
        <sz val="10"/>
        <color rgb="FF0000FF"/>
        <rFont val="Arial"/>
        <family val="2"/>
      </rPr>
      <t>'랭크'</t>
    </r>
    <r>
      <rPr>
        <sz val="10"/>
        <color rgb="FF000000"/>
        <rFont val="Arial"/>
        <family val="2"/>
      </rPr>
      <t xml:space="preserve"> 문구 노출</t>
    </r>
  </si>
  <si>
    <t>FRD-78</t>
  </si>
  <si>
    <t>[5_3_프리시즌] 리그 페이지 내 랭크 영역에 '랭크' 문구가 노출되지 않는 현상</t>
  </si>
  <si>
    <t>5.3.2.2
랭크 마크</t>
  </si>
  <si>
    <t>FRD-76</t>
  </si>
  <si>
    <t>[5_3_프리시즌] 랭크 영역 터치 시, 랭크 세부 페이지가 노출되는 현상</t>
  </si>
  <si>
    <t>5.3.2.3
랭크 포인트</t>
  </si>
  <si>
    <r>
      <t xml:space="preserve">승급까지 남은 포인트 노출
</t>
    </r>
    <r>
      <rPr>
        <sz val="10"/>
        <color rgb="FF0000FF"/>
        <rFont val="Arial"/>
        <family val="2"/>
      </rPr>
      <t>- (승급까지 nnnn 포인트)</t>
    </r>
  </si>
  <si>
    <t xml:space="preserve">다음과 같이 토스트 메세지 노출
- </t>
  </si>
  <si>
    <r>
      <rPr>
        <sz val="10"/>
        <color rgb="FF0000FF"/>
        <rFont val="Arial"/>
        <family val="2"/>
      </rPr>
      <t>'시즌 BEST'</t>
    </r>
    <r>
      <rPr>
        <sz val="10"/>
        <color rgb="FF000000"/>
        <rFont val="Arial"/>
        <family val="2"/>
      </rPr>
      <t xml:space="preserve"> 문구 노출</t>
    </r>
  </si>
  <si>
    <t>5.3.3
보상 영역</t>
  </si>
  <si>
    <r>
      <t xml:space="preserve">다음의 정보 노출
</t>
    </r>
    <r>
      <rPr>
        <sz val="10"/>
        <color rgb="FF0000FF"/>
        <rFont val="Arial"/>
        <family val="2"/>
      </rPr>
      <t>- 리그 포인트(이하 LP) / 보상 상자</t>
    </r>
  </si>
  <si>
    <t>5.3.3.1
리그 포인트</t>
  </si>
  <si>
    <r>
      <t xml:space="preserve">다음과 같이 노출
-
</t>
    </r>
    <r>
      <rPr>
        <sz val="10"/>
        <color rgb="FF0000FF"/>
        <rFont val="Arial"/>
        <family val="2"/>
      </rPr>
      <t>LP아이콘
n,nnn</t>
    </r>
  </si>
  <si>
    <t>5.3.3.2
보상 항목</t>
  </si>
  <si>
    <r>
      <t xml:space="preserve">다음의 정보 노출
</t>
    </r>
    <r>
      <rPr>
        <sz val="10"/>
        <color rgb="FF0000FF"/>
        <rFont val="Arial"/>
        <family val="2"/>
      </rPr>
      <t>- 상자 이미지 / 보상 프로그레스 바</t>
    </r>
  </si>
  <si>
    <t>1. 리그 페이지 진입
2. 보유 중인 보상 상자 1개 이상</t>
  </si>
  <si>
    <t>보상 상자 확인</t>
  </si>
  <si>
    <t>우측 상단에 레드닷 및 보유량 노출</t>
  </si>
  <si>
    <t>FRD-98</t>
  </si>
  <si>
    <t>[5_3_프리시즌] 오픈 가능한 보상 상자의 개수와 레드닷이 노출되지 않는 현상</t>
  </si>
  <si>
    <t>5.3.3.3
보상 획득</t>
  </si>
  <si>
    <t>1. 리그 페이지 진입
2. 보유 LP 0</t>
  </si>
  <si>
    <t>보상 상자 터치</t>
  </si>
  <si>
    <t>1. 리그 페이지 진입
2. 보유 LP &lt; 상자 요구 LP</t>
  </si>
  <si>
    <t>보유 중인 LP 만큼 증가되어 노출</t>
  </si>
  <si>
    <t>1. 리그 페이지 진입
2. 보유 LP = 상자 요구 LP
3. 기존의 보유한 보상상자 0개</t>
  </si>
  <si>
    <t>보상 상자 우측 상단 확인</t>
  </si>
  <si>
    <r>
      <t xml:space="preserve">보유량 </t>
    </r>
    <r>
      <rPr>
        <sz val="10"/>
        <color rgb="FF0000FF"/>
        <rFont val="Arial"/>
        <family val="2"/>
      </rPr>
      <t xml:space="preserve">' 1 ' </t>
    </r>
    <r>
      <rPr>
        <sz val="10"/>
        <color rgb="FF000000"/>
        <rFont val="Arial"/>
        <family val="2"/>
      </rPr>
      <t>노출</t>
    </r>
  </si>
  <si>
    <t>보상 획득 화면 노출</t>
  </si>
  <si>
    <t>1. 리그 페이지 진입
2. 보유 LP &gt; 상자 요구 LP
3. 기존의 보유한 보상상자 0개</t>
  </si>
  <si>
    <t>위 이슈로 인해 확인 불가</t>
  </si>
  <si>
    <r>
      <t xml:space="preserve">보유량 </t>
    </r>
    <r>
      <rPr>
        <sz val="10"/>
        <color rgb="FF0000FF"/>
        <rFont val="Arial"/>
        <family val="2"/>
      </rPr>
      <t xml:space="preserve">' 1 ' </t>
    </r>
    <r>
      <rPr>
        <sz val="10"/>
        <color rgb="FF000000"/>
        <rFont val="Arial"/>
        <family val="2"/>
      </rPr>
      <t>노출</t>
    </r>
  </si>
  <si>
    <t>1. 리그 페이지 진입
2. 보유 LP = 상자 요구 LP
3. 기존의 보유한 보상상자 1개 이상</t>
  </si>
  <si>
    <t>보유량 1 증가</t>
  </si>
  <si>
    <t>1. 리그 페이지 진입
2. 보유 LP &gt; 상자 요구 LP
3. 기존의 보유한 보상상자 1개 이상</t>
  </si>
  <si>
    <t>5.3.3.4
보상 획득 화면</t>
  </si>
  <si>
    <t>1. 리그 페이지 진입
2. 보상 획득 화면 노출 상태</t>
  </si>
  <si>
    <t>보상은 즉시 지급, 예시 이미지 내 문구는 이전 버전의 레이싱</t>
  </si>
  <si>
    <t>5.3.3.5
추가 보상</t>
  </si>
  <si>
    <t>1. 리그 페이지 진입
2. 추가 보상 팝업 노출 상태</t>
  </si>
  <si>
    <t>1. 리그 페이지 진입
2. 광고 재생 중</t>
  </si>
  <si>
    <t>보상 획득 확인</t>
  </si>
  <si>
    <t>정상 획득되어 노출</t>
  </si>
  <si>
    <t>추가 보상 획득 확인</t>
  </si>
  <si>
    <t>프렌즈레이싱듀오_매칭페이지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</si>
  <si>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</si>
  <si>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6.1
솔로 태그</t>
  </si>
  <si>
    <t>6.1.1
매칭 시도</t>
  </si>
  <si>
    <t>6.1.1.1
매칭 중</t>
  </si>
  <si>
    <t>퀵매칭 진입</t>
  </si>
  <si>
    <t>[ 솔로 태그 ] 버튼 선택</t>
  </si>
  <si>
    <t>'대전 상대 찾는중' 로딩 화면 노출</t>
  </si>
  <si>
    <t>&gt; 로딩 중 '취소'</t>
  </si>
  <si>
    <t>경기 신청 화면 이동</t>
  </si>
  <si>
    <t>6.1.1.2
매칭 성공</t>
  </si>
  <si>
    <t>매칭 성공 상태</t>
  </si>
  <si>
    <t>매칭룸 노출</t>
  </si>
  <si>
    <t>6.1.1.3
매칭 실패</t>
  </si>
  <si>
    <t>매칭 실패 상태</t>
  </si>
  <si>
    <t>리그페이지 복귀</t>
  </si>
  <si>
    <t>6.1.2
V - User</t>
  </si>
  <si>
    <t>6.1.2.1
유저 4명</t>
  </si>
  <si>
    <t>1. 유저 4명 매칭 시도
2. 매칭 성공</t>
  </si>
  <si>
    <t>매칭 룸 확인</t>
  </si>
  <si>
    <t>V-User 4명 노출</t>
  </si>
  <si>
    <t>6.1.2.2
유저 5명</t>
  </si>
  <si>
    <t>1. 유저 5명 매칭 시도
2. 매칭 성공</t>
  </si>
  <si>
    <t>V-User 3명 노출</t>
  </si>
  <si>
    <t>6.1.2.3
유저 6명</t>
  </si>
  <si>
    <t>1. 유저 6명 매칭 시도
2. 매칭 성공</t>
  </si>
  <si>
    <t>V-User 2명 노출</t>
  </si>
  <si>
    <t>6.1.2.4
유저 7명</t>
  </si>
  <si>
    <t>1. 유저 7명 매칭 시도
2. 매칭 성공</t>
  </si>
  <si>
    <t>V-User 1명 노출</t>
  </si>
  <si>
    <t>6.1.2.5
유저 8명</t>
  </si>
  <si>
    <t>1. 유저 8명 매칭 시도
2. 매칭 성공</t>
  </si>
  <si>
    <t>V-User 미노출</t>
  </si>
  <si>
    <t>6.1.3.1
트랙 표시</t>
  </si>
  <si>
    <t>매칭룸 화면 노출</t>
  </si>
  <si>
    <t>매칭룸 진입</t>
  </si>
  <si>
    <t>매칭룸 확인</t>
  </si>
  <si>
    <t>맵 이미지가 출력</t>
  </si>
  <si>
    <t>트랙명이 출력</t>
  </si>
  <si>
    <t>다음과 같은 버튼이 노출
 [ 파츠 교체 ]</t>
  </si>
  <si>
    <t>다음과 같은 버튼이 노출
 [ 준비 ]</t>
  </si>
  <si>
    <t>6.1.3.2
유저 정보</t>
  </si>
  <si>
    <t>매칭룸 참여 인원 2인 이상</t>
  </si>
  <si>
    <t>유저 캐릭터 이미지 노출 확인</t>
  </si>
  <si>
    <t>3D모델링 된 유저 캐릭터, 카트, 펫 모습위로 닉네임과 등급이 노출</t>
  </si>
  <si>
    <t>피아식별 확인</t>
  </si>
  <si>
    <t>자신은 레이아웃으로 강조되어 정보가 노출</t>
  </si>
  <si>
    <t>타유저는 별다른 강조 없이 정보가 노출</t>
  </si>
  <si>
    <t>매칭룸 참여 인원 8명</t>
  </si>
  <si>
    <t>매칭룸 자리 확인</t>
  </si>
  <si>
    <t>총 8명의 유저 캐릭터가 노출</t>
  </si>
  <si>
    <t>6.1.3.3
채팅</t>
  </si>
  <si>
    <t>매칭룸 입장 상태</t>
  </si>
  <si>
    <t>채팅 창 터치</t>
  </si>
  <si>
    <t>채팅 창 노출</t>
  </si>
  <si>
    <t>대화 내역 노출</t>
  </si>
  <si>
    <t>채팅 창 버튼 확인</t>
  </si>
  <si>
    <t>각 매크로 버튼 노출</t>
  </si>
  <si>
    <t>대화 입력 바 노출</t>
  </si>
  <si>
    <t>전송 버튼 노출</t>
  </si>
  <si>
    <t>[ 매크로 편집 ] 버튼 터치</t>
  </si>
  <si>
    <t>매크로 편집 창 노출</t>
  </si>
  <si>
    <t>매크로 편집 창 노출 상태</t>
  </si>
  <si>
    <t>매크로 편집창 내 버튼 노출 확인</t>
  </si>
  <si>
    <t>다음과 같은 버튼 노출
 [ X ]</t>
  </si>
  <si>
    <t>다음과 같은 버튼이 노출
 [ 퀵 챗 편집 ]</t>
  </si>
  <si>
    <t>[ X ]버튼 터치</t>
  </si>
  <si>
    <t>매크로 편집 창 종료</t>
  </si>
  <si>
    <t>[ 퀵 챗 편집 ]버튼 터치</t>
  </si>
  <si>
    <t xml:space="preserve">각 매크로별 등록해둔 멘트가 노란색으로 활성화 노출 </t>
  </si>
  <si>
    <t>매크로 별 멘트 확인</t>
  </si>
  <si>
    <t>각 매크로별 등록해둔 멘트 노출</t>
  </si>
  <si>
    <t>매크로 멘트가 활성화 노출 된 상태</t>
  </si>
  <si>
    <t>임의의 멘트 터치</t>
  </si>
  <si>
    <t>매크로 수정 가능</t>
  </si>
  <si>
    <t>다음과 같은 버튼 노출
 [ 편집 완료 ]</t>
  </si>
  <si>
    <t>[ 편집 완료 ]버튼 터치</t>
  </si>
  <si>
    <t>편집한 매크로 저장</t>
  </si>
  <si>
    <t>매크로 멘트 비활성화 노출</t>
  </si>
  <si>
    <t>6.1.3.4
파츠 교체</t>
  </si>
  <si>
    <t>파츠 교체 버튼 터치 상태</t>
  </si>
  <si>
    <t>파츠 교체 팝업 노출 확인</t>
  </si>
  <si>
    <t>파츠 교체 팝업 노출</t>
  </si>
  <si>
    <t>파츠 교체 팝업 노출 상태</t>
  </si>
  <si>
    <t>파츠 교체 팝업 확인</t>
  </si>
  <si>
    <t>다음과 같은 문구 노출
 '파츠 교체'</t>
  </si>
  <si>
    <t>다음과 같은 버튼 노출
            &lt;- 메인/서브 파츠 교대 버튼</t>
  </si>
  <si>
    <t>다음과 같은 버튼 노출
 [ 확인 ]</t>
  </si>
  <si>
    <t>메인 파츠 영역 노출</t>
  </si>
  <si>
    <t>서브 파츠 영역 노출</t>
  </si>
  <si>
    <t>파츠리스트 노출</t>
  </si>
  <si>
    <t>카트 등급 아이콘 노출</t>
  </si>
  <si>
    <t>카트 이미지 노출</t>
  </si>
  <si>
    <t>카트 레벨 노출</t>
  </si>
  <si>
    <t>FRD-7</t>
  </si>
  <si>
    <t>[6_매칭페이지]파츠 교체 팝업에서 파츠의 레벨이 노출되지 않는 현상</t>
  </si>
  <si>
    <t>카트 명칭 노출</t>
  </si>
  <si>
    <t>레이서 이미지 노출</t>
  </si>
  <si>
    <t>레이서 등급 아이콘 노출</t>
  </si>
  <si>
    <t>레이서 레벨 노출</t>
  </si>
  <si>
    <t>레이서 명칭 노출</t>
  </si>
  <si>
    <t>장착 아이콘 노출</t>
  </si>
  <si>
    <t>메인 파츠 영역의 카트 터치</t>
  </si>
  <si>
    <t>현재 메인 파츠에 장착한 카트 선택</t>
  </si>
  <si>
    <t>메인 파츠의 카트 파츠 터치 상태</t>
  </si>
  <si>
    <t>파츠리스트 영역 확인</t>
  </si>
  <si>
    <t>보유한 카트 리스트 노출</t>
  </si>
  <si>
    <t>보유중인 카트 리스트가 노출된 상태</t>
  </si>
  <si>
    <t>카트 리스트를 왼쪽으로 터치 슬라이드</t>
  </si>
  <si>
    <t>보유한 카트 왼쪽으로 이동</t>
  </si>
  <si>
    <t>카트 리스트를 오른쪽으로 터치 슬라이드</t>
  </si>
  <si>
    <t>보유한 카트 오른쪽으로 이동</t>
  </si>
  <si>
    <t>카트 리스트에서 임의의 카트 터치</t>
  </si>
  <si>
    <t>선택한 카트 장착</t>
  </si>
  <si>
    <t>메인 파츠의 레이서 파츠 터치</t>
  </si>
  <si>
    <t>현재 메인 파츠에 장착한 레이서 선택</t>
  </si>
  <si>
    <t>메인 파츠의 레이서 파츠 터치 상태</t>
  </si>
  <si>
    <t>보유한 레이서 리스트 노출</t>
  </si>
  <si>
    <t>레이서 리스트를 왼쪽으로 터치 슬라이드</t>
  </si>
  <si>
    <t>보유한 레이서 왼쪽으로 이동</t>
  </si>
  <si>
    <t>레이서 리스트를 오른쪽으로 터치 슬라이드</t>
  </si>
  <si>
    <t>보유한 레이서 오른쪽으로 이동</t>
  </si>
  <si>
    <t>레이서 리스트에서 임의의 레이서 터치</t>
  </si>
  <si>
    <t>선택한 레이서 장착</t>
  </si>
  <si>
    <t>서브 파츠의 카트 파츠 터치</t>
  </si>
  <si>
    <t>현재 서브 파츠에 장착한 카트 선택</t>
  </si>
  <si>
    <t>서브 파츠의 카트 파츠 터치 상태</t>
  </si>
  <si>
    <t>보유한 카트 왼쪽 이동</t>
  </si>
  <si>
    <t>보유한 카트 오른쪽 이동</t>
  </si>
  <si>
    <t>서브 파츠의 레이서 파츠 터치</t>
  </si>
  <si>
    <t>현재 서브 파츠에 장착한 레이서 선택</t>
  </si>
  <si>
    <t>서브 파츠의 레이서 파츠 터치 상태</t>
  </si>
  <si>
    <t>파츠 교체 팝업 종료</t>
  </si>
  <si>
    <t>6.1.4
레이스 시작</t>
  </si>
  <si>
    <t>6.1.4.1
레이스 시작 카운트</t>
  </si>
  <si>
    <t>매칭룸 화면 노출 상태</t>
  </si>
  <si>
    <t>우측 하단 [ 준비 ] 버튼 확인</t>
  </si>
  <si>
    <t>10초부터 숫자 카운트</t>
  </si>
  <si>
    <t>숫자 카운트가 모두 끝난 상태</t>
  </si>
  <si>
    <t>레이스 화면으로 넘어가야 한다.</t>
  </si>
  <si>
    <t>6.1.5
로딩페이지</t>
  </si>
  <si>
    <t>6.1.5.1
로딩 연출</t>
  </si>
  <si>
    <t>1. 매칭룸에서 임의의 트랙이 결정된 상태
 2. 2인 이상 경기 참가</t>
  </si>
  <si>
    <t>로딩화면 연출 확인</t>
  </si>
  <si>
    <t>다음과 같은 메시지 노출
 - "잠시후 레이스가 시작됩니다."</t>
  </si>
  <si>
    <t>6.1.5.2
매칭 표기</t>
  </si>
  <si>
    <t>개인전 로딩 화면</t>
  </si>
  <si>
    <t>좌측 UI 확인</t>
  </si>
  <si>
    <t>총 8개 자리가 노출되며, 
 참가 유저의 썸네일이 노출되어야 한다.</t>
  </si>
  <si>
    <t>우측 UI 확인</t>
  </si>
  <si>
    <t>LOADING…' 애니메이션 노출</t>
  </si>
  <si>
    <t>하단에 트랙 이미지 노출</t>
  </si>
  <si>
    <t>FRD-24</t>
  </si>
  <si>
    <t>[6_매칭페이지] 로딩페이지에서 트랙 정보가 노출되지 않는 현상</t>
  </si>
  <si>
    <t>하단에 트랙명 노출</t>
  </si>
  <si>
    <t>6.1.5.3
유저 썸네일</t>
  </si>
  <si>
    <t>1. 개인전 로딩 화면
 2. 2인 이상 경기 참가</t>
  </si>
  <si>
    <t>내 썸네일 확인</t>
  </si>
  <si>
    <t>"잠시 후 레이스가 시작됩니다." 메시지가 노출</t>
  </si>
  <si>
    <t>다음과 같은 내 정보 노출
 - [ 프로필 이미지 ], [ 레벨 ], [ 닉네임 ], [ 리그등급 ], [ 리그점수 ]</t>
  </si>
  <si>
    <t>프로필 사진 옆 ME 말풍선 노출</t>
  </si>
  <si>
    <t>1. 개인전 로딩 화면
 2. 7명 이하로 게임 시작 상태</t>
  </si>
  <si>
    <t>다른 유저 썸네일 확인</t>
  </si>
  <si>
    <t>다른 유저의 다음과 같은 정보 노출
 - [ 프로필 이미지 ], [ 레벨 ], [ 닉네임 ], [ 리그등급 ], [ 리그점수 ]</t>
  </si>
  <si>
    <t>빈자리 썸네일 확인</t>
  </si>
  <si>
    <t>정보 미노출</t>
  </si>
  <si>
    <t>6.1.5.4
아이템 효과 TIP</t>
  </si>
  <si>
    <t>하단 TIP UI 확인</t>
  </si>
  <si>
    <t>공백으로 노출</t>
  </si>
  <si>
    <t>아이템 이미지 확인</t>
  </si>
  <si>
    <t>아이템 효과 TIP' 표기 및 콘 이미지, 아이템 이미지, 아이템 설명 노출</t>
  </si>
  <si>
    <t>아이템 설명 확인</t>
  </si>
  <si>
    <t>게임 내에서 사용되는 아이템의 이미지 노출</t>
  </si>
  <si>
    <t>6.2
팀 태그</t>
  </si>
  <si>
    <t>6.2.1
매칭 시도</t>
  </si>
  <si>
    <t>6.2.1.1
매칭 중</t>
  </si>
  <si>
    <t>[ 팀 태그 ] 버튼 선택</t>
  </si>
  <si>
    <t>플레이 그룹 화면 노출</t>
  </si>
  <si>
    <t>플레이 그룹 진입 상태</t>
  </si>
  <si>
    <t>[경기 참가] 버튼 터치</t>
  </si>
  <si>
    <t>&gt;매칭취소 버튼 터치</t>
  </si>
  <si>
    <t>경기 신청 취소</t>
  </si>
  <si>
    <t>6.2.1.2
매칭 성공</t>
  </si>
  <si>
    <t>FRD-139</t>
  </si>
  <si>
    <t>[6_2_팀태그] 2인팀 4그룹으로 매칭 시 2개 그룹 매칭이 실패하는 현상</t>
  </si>
  <si>
    <t>6.2.1.3
매칭 실패</t>
  </si>
  <si>
    <t>6.2.2
V-User</t>
  </si>
  <si>
    <t>6.2.2.1
유저 4명</t>
  </si>
  <si>
    <t>각 팀에 V-User 2명 노출</t>
  </si>
  <si>
    <t>6.2.2.2
유저 6명</t>
  </si>
  <si>
    <t>각 팀에 V-User 1명 노출</t>
  </si>
  <si>
    <t>6.2.2.3
유저 8명</t>
  </si>
  <si>
    <t>6.2.3
플레이 그룹</t>
  </si>
  <si>
    <t>6.2.3.1
생성</t>
  </si>
  <si>
    <t>로비 진입 상태</t>
  </si>
  <si>
    <t>팀 클래식 진입</t>
  </si>
  <si>
    <t>플레 그룹 생성</t>
  </si>
  <si>
    <t>6.2.3.2
UI</t>
  </si>
  <si>
    <t>플레이 그룹 생성 상태</t>
  </si>
  <si>
    <t>플레이 그룹 화면 확인</t>
  </si>
  <si>
    <t>해당 버튼 노출
 [◀]</t>
  </si>
  <si>
    <t>해당 문구 노출
 '플레이 그룹'</t>
  </si>
  <si>
    <t>FRD-25</t>
  </si>
  <si>
    <t>[6_매칭페이지] 플레이 그룹의 정보가 노출되지 않는 현상</t>
  </si>
  <si>
    <t>해당 버튼 노출
[ 홈 버튼 ]</t>
  </si>
  <si>
    <t>해당 버튼 노출
[ 친구초대 ] 버튼</t>
  </si>
  <si>
    <t>사용자의 아바타 노출</t>
  </si>
  <si>
    <t>사용자의 닉네임 노출</t>
  </si>
  <si>
    <t>사용자의 등급 노출</t>
  </si>
  <si>
    <t>사용자의 아바타 위에 본인 표시 노출</t>
  </si>
  <si>
    <t>방장 아바타 위에 왕관 아이콘 노출</t>
  </si>
  <si>
    <t>좌측 하단에 채팅창 노출</t>
  </si>
  <si>
    <t>1. 플레이 그룹 생성 상태
 2. 친구를 초대하지 않은 상태</t>
  </si>
  <si>
    <t>빈 자리 확인</t>
  </si>
  <si>
    <t>빈 자리에 현재 초대 상태 '대기중'으로 표시</t>
  </si>
  <si>
    <t>1. 플레이 그룹 생성 상태
 2. 친구를 초대한 상태</t>
  </si>
  <si>
    <t>FRD-51</t>
  </si>
  <si>
    <t>[6_2_팀 태그]친구 초대 시 노출되는 정보가 기획과 상이한 현상</t>
  </si>
  <si>
    <t>1. 플레이 그룹 생성 상태
 2. 친구가 초대를 거절한 상태</t>
  </si>
  <si>
    <t>1. 플레이 그룹 생성 상태
 2. 사용자가 방장인 상태</t>
  </si>
  <si>
    <t>해당 버튼 노출
 [경기 참가]</t>
  </si>
  <si>
    <t>1. 플레이 그룹 생성 상태
 2. 사용자가 그룹원인 상태</t>
  </si>
  <si>
    <t>해당 버튼 노출되지 않아야 한다.
 [경기 참가]</t>
  </si>
  <si>
    <t>6.2.3.3
뒤로 가기</t>
  </si>
  <si>
    <t>[◀] 버튼 터치</t>
  </si>
  <si>
    <t>FRD-73</t>
  </si>
  <si>
    <t>[6_2_팀 태그] 플레이 그룹 내의 [뒤로가기] 버튼 터치 시 동작이 기획과 상이한 현상</t>
  </si>
  <si>
    <t>6.2.3.4
친구 초대</t>
  </si>
  <si>
    <t>버튼 터치</t>
  </si>
  <si>
    <t>친구 초대 팝업 노출</t>
  </si>
  <si>
    <t>친구 초대 팝업 노출 상태</t>
  </si>
  <si>
    <t>친구 초대 팝업 확인</t>
  </si>
  <si>
    <t>다음과 같은 문구 노출
 '플레이 그룹 초대'</t>
  </si>
  <si>
    <t>FRD-49</t>
  </si>
  <si>
    <t>[6_2_팀 태그] 친구 초대 팝업에 노출되는 정보가 기획과 상이한 현상</t>
  </si>
  <si>
    <t>다음과 같은 버튼 노출
 [X]</t>
  </si>
  <si>
    <t>다음과 같은 버튼 노출
[분류]</t>
  </si>
  <si>
    <t>다음과 같은 버튼 노출
 [초대]</t>
  </si>
  <si>
    <t>초대 가능한 사용자 리스트 노출</t>
  </si>
  <si>
    <t>초대 가능한 사용자 이름 노출</t>
  </si>
  <si>
    <t>초대 가능한 사용자 레벨 노출</t>
  </si>
  <si>
    <t>초대 가능한 사용자 프로필 이미지 노출</t>
  </si>
  <si>
    <t>초대 가능한 사용자 랭크 노출</t>
  </si>
  <si>
    <t>[X]버튼 터치</t>
  </si>
  <si>
    <t>친구 초대 팝업 종료</t>
  </si>
  <si>
    <t>[초대]버튼 터치</t>
  </si>
  <si>
    <t>초대버튼 비활성화 노출</t>
  </si>
  <si>
    <t>초대 버튼의 문구 '초대중'으로 노출</t>
  </si>
  <si>
    <t>친구 초대를 받은 상태</t>
  </si>
  <si>
    <t>친구 초대 수락 팝업 확인</t>
  </si>
  <si>
    <t>초대한 사용자의 프로필 사진 노출</t>
  </si>
  <si>
    <t>다음과 같은 문구 노출
 '%사용자이름% 님이 플레이그룹으로 초대하였습니다. %남은시간%'</t>
  </si>
  <si>
    <t>FRD-74</t>
  </si>
  <si>
    <t>[6_2_팀 태그] 플레이 그룹 초대 팝업 문구가 기획과 상이한 현상</t>
  </si>
  <si>
    <t>다음과 같은 버튼 노출
 [거절]</t>
  </si>
  <si>
    <t>다음과 같은 버튼 노출
 [수락]</t>
  </si>
  <si>
    <t>남은 시간을 모두 소모하도록 대기</t>
  </si>
  <si>
    <t>플레이 그룹 화면으로 미이동</t>
  </si>
  <si>
    <t>[거절]버튼 터치</t>
  </si>
  <si>
    <t>초대 거절</t>
  </si>
  <si>
    <t>[수락]버튼 터치</t>
  </si>
  <si>
    <t>초대 수락</t>
  </si>
  <si>
    <t>초대한 사용자의 플레이 그룹 화면으로 이동</t>
  </si>
  <si>
    <t>6.2.3.5
채팅</t>
  </si>
  <si>
    <t>플레이 그룹 방 입장 상태</t>
  </si>
  <si>
    <t>매크로 편집 버튼 터치</t>
  </si>
  <si>
    <t>다음과 같은 버튼 노출
 [퀵 챗 편집]</t>
  </si>
  <si>
    <t>[퀵 챗 편집]버튼 터치</t>
  </si>
  <si>
    <t xml:space="preserve">각 매크로별 등록해둔 멘트 활성화 노출 </t>
  </si>
  <si>
    <t>다음과 같은 버튼 노출
 [편집 완료]</t>
  </si>
  <si>
    <t>[편집 완료]버튼 터치</t>
  </si>
  <si>
    <t>6.2.4
레이스 시작</t>
  </si>
  <si>
    <t>6.2.4.1
레이스 시작</t>
  </si>
  <si>
    <t>우측 하단 준비 버튼 확인</t>
  </si>
  <si>
    <t>로딩 화면 노출</t>
  </si>
  <si>
    <t>로딩화면 노출 상태</t>
  </si>
  <si>
    <t>로딩화면 확인</t>
  </si>
  <si>
    <t>다음과 같은 애니메이션 노출
''대전상대 찾는 중...'</t>
  </si>
  <si>
    <t>다음과 같은 버튼 노출
[매칭취소]</t>
  </si>
  <si>
    <t>[매칭취소] 버튼 터치</t>
  </si>
  <si>
    <t>매칭 취소</t>
  </si>
  <si>
    <t>6.2.5
로딩페이지</t>
  </si>
  <si>
    <t>6.2.5.1
로딩 연출</t>
  </si>
  <si>
    <t>6.2.5.2
매칭 표기</t>
  </si>
  <si>
    <t>팀전 로딩 화면</t>
  </si>
  <si>
    <t>총 8개 자리 노출</t>
  </si>
  <si>
    <t>참가 유저 썸네일 노출</t>
  </si>
  <si>
    <t>6.2.5.3
유저 썸네일</t>
  </si>
  <si>
    <t>1. 팀전 로딩 화면
 2. 2인 이상 경기 참가</t>
  </si>
  <si>
    <t>"잠시 후 레이스가 시작됩니다." 메시지 노출</t>
  </si>
  <si>
    <t>1. 팀전 로딩 화면
 2. 7명 이하로 게임 시작 상태</t>
  </si>
  <si>
    <t>6.2.5.4
아이템 효과 TIP</t>
  </si>
  <si>
    <t>게임 내에서 사용되는 아이템의 설명 노출</t>
  </si>
  <si>
    <t>프렌즈레이싱듀오_인게임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</si>
  <si>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</si>
  <si>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7.1
인게임</t>
  </si>
  <si>
    <t>7.1.1
태그모드 개인전</t>
  </si>
  <si>
    <t>7.1.1.1
경기 인트로</t>
  </si>
  <si>
    <t>게임 로딩이 완료된 상태</t>
  </si>
  <si>
    <t>왼쪽 하단 UI 확인</t>
  </si>
  <si>
    <t>트랙 이름 노출</t>
  </si>
  <si>
    <t>오른쪽 하단 UI 확인</t>
  </si>
  <si>
    <t>다음과 같은 문구 노출
 '유저 기다리는중...'</t>
  </si>
  <si>
    <t>로딩 아이콘 노출</t>
  </si>
  <si>
    <t>하단에 체커플래그 연출 노출</t>
  </si>
  <si>
    <t>1. 게임 로딩이 완료된 상태
 2. 게임 시즌이 진행중인 상태</t>
  </si>
  <si>
    <t>게임 중앙 UI 확인</t>
  </si>
  <si>
    <t>현재 시즌 후원사 정보 노출</t>
  </si>
  <si>
    <t>1. 게임 로딩이 완료된 상태
 2. 게임 시즌이 진행중이지 않은 상태</t>
  </si>
  <si>
    <t>현재 시즌 후원사 정보 미노출</t>
  </si>
  <si>
    <t>7.1.1.2
게임시작 연출</t>
  </si>
  <si>
    <t>게임준비 연출이 완료된 상태</t>
  </si>
  <si>
    <t>스타트 라인 연출 확인</t>
  </si>
  <si>
    <t>유저가 설정한 카트/캐릭터가 트랙 스타트 라인에 대기하는 연출 노출</t>
  </si>
  <si>
    <t>7.1.1.3
경기시작 연출</t>
  </si>
  <si>
    <t>스타트 라인에서 카트가 대기 중 상태</t>
  </si>
  <si>
    <t>신호등 노출 확인</t>
  </si>
  <si>
    <t>콘 신호등'의 빨간 불이 하나씩 켜지는 연출 노출</t>
  </si>
  <si>
    <t xml:space="preserve">콘 신호등'이 녹색불로 변경되면서 경기 시작 </t>
  </si>
  <si>
    <t>7.1.1.4
스타트 터보</t>
  </si>
  <si>
    <t>RPM 게이지 확인</t>
  </si>
  <si>
    <t>구간 별로 나뉘어진 RPM 게이지 노출</t>
  </si>
  <si>
    <t>[ 터보 스타트 ] 버튼 확인</t>
  </si>
  <si>
    <t>RPM 게이지 아래 버튼 노출</t>
  </si>
  <si>
    <t>&gt; [ 터보 스타트 ] 버튼 터치</t>
  </si>
  <si>
    <t>게이지 바늘이 좌에서 우로 이동</t>
  </si>
  <si>
    <t>스타트 터보 1단(흰색 게이지)</t>
  </si>
  <si>
    <t>1. [ 터보 스타트 ] 버튼 길게 터치 
 2. 연출 효과 확인</t>
  </si>
  <si>
    <t>바퀴가 돌기 시작하고 먼지가 조금씩 나오는 연출 노출</t>
  </si>
  <si>
    <t>&gt; 발동 효과 확인</t>
  </si>
  <si>
    <t>스타트 터보가 미발동</t>
  </si>
  <si>
    <t>1. 스타트 터보 2단(노란색 게이지)
 2. 게이지 20%이상 70%미만</t>
  </si>
  <si>
    <t>출발 후, 0.5~0.7초 동안 부스트 효과 발동</t>
  </si>
  <si>
    <t>1. 스타트 터보 2단(노란색 게이지)
 2. 게이지 70%이상 90%미만</t>
  </si>
  <si>
    <t>1. [ ENGINE START ] 버튼 길게 터치 
 2. 연출 효과 확인</t>
  </si>
  <si>
    <t>바퀴 뒤에서 먼지가 많이 나오고, 차 뒤가 좌우로 흔들리며 머플러에서 붉은색 이펙트 노출</t>
  </si>
  <si>
    <t>출발 후, 1초 동안 부스트 효과가 발동</t>
  </si>
  <si>
    <t>스타트 터보 2단(파란색 게이지)</t>
  </si>
  <si>
    <t>바퀴 뒤에서 먼지가 많이 나오고, 차 뒤가 좌우로 크게 흔들리며 머플러에서 파란색 이펙트 노출</t>
  </si>
  <si>
    <t>출발 후, 1.5초 동안 부스트 효과가 발동</t>
  </si>
  <si>
    <t>7.1.1.5
스타트 터보 
 - 실패</t>
  </si>
  <si>
    <t>1. 스타트 터보 엔진과열(빨간색 게이지)
 2. 엔진과열 0.3초 유지</t>
  </si>
  <si>
    <t>연출 효과 확인</t>
  </si>
  <si>
    <t>타이어 회전이 멈추고 차체가 짧게 들썩이며, 배기구에서 검은색 연기가 올라오는 이펙트 노출</t>
  </si>
  <si>
    <t>RPM 게이지가 초기화되며, 0.5초간 출발 딜레이 패널티 적용
 - 패널티 : 0.5초 바늘 이동 불가</t>
  </si>
  <si>
    <t>7.1.1.6
UI</t>
  </si>
  <si>
    <t>1. 인게임 상태
 2. 2인 이상 경기 참여 상태
 3. 경기 중 순위가 계속하여 변경되는 상태</t>
  </si>
  <si>
    <t>등수 정보 노출 확인</t>
  </si>
  <si>
    <t>좌측 상단으로 본인의 등수 노출
 - 1st, 2nd, 3rd, 4th, 5th, 6th, 7th, 8th</t>
  </si>
  <si>
    <t>LAP 정보 노출 확인</t>
  </si>
  <si>
    <t>%현재LAP%/%총LAP%' 으로 노출</t>
  </si>
  <si>
    <t>순위 리스트 노출 확인</t>
  </si>
  <si>
    <t>경기 참가자의 닉네임이 1~8등까지 리스트 노출</t>
  </si>
  <si>
    <t>순위 리스트 식별 색상 확인</t>
  </si>
  <si>
    <t>자신과 타인에 대한 피아식별이 서로 다른 색상으로 노출되어 가능
 - 자신 : 진한 노랑 바탕/흰색 텍스트
 - 타유저 : 검은색 바탕/흰색 텍스트</t>
  </si>
  <si>
    <t>FRD-75</t>
  </si>
  <si>
    <t>[7_1_인게임] 인게임 내의 미니맵 내 사용자 강조 및 순위 표시가 기획과 상이한 현상</t>
  </si>
  <si>
    <t>1. 경기 진행 중 (주행 중) 
 2. 순위 변경 노출 확인</t>
  </si>
  <si>
    <t>순위 리스트에 변경된 순위로 닉네임 이동되어 노출</t>
  </si>
  <si>
    <t>&gt; 등수 확인</t>
  </si>
  <si>
    <t>변경된 등수가 '숫자+영어서수'표기로 즉시 변경</t>
  </si>
  <si>
    <t>미니맵 노출 확인</t>
  </si>
  <si>
    <t>선택된 트랙의 미니맵 정보가 노출</t>
  </si>
  <si>
    <t>미니맵 식별 색상 확인</t>
  </si>
  <si>
    <t>자신과 타인에 대한 피아식별이 가능
 - 자신 : 노란 점
 - 타유저 : 흰색 점</t>
  </si>
  <si>
    <t>1. 경기 진행 중 (주행 중) 
 2. 미니맵 점 아이콘 노출 확인</t>
  </si>
  <si>
    <t>미니맵의 점 아이콘이 트랙 진행 움직임에 따라 움직이는 형태로 노출</t>
  </si>
  <si>
    <t>아이템 슬롯 확인</t>
  </si>
  <si>
    <t>보유아이템' 슬롯이 메인, 서브 슬롯 형태로 미니맵 하단에 노출</t>
  </si>
  <si>
    <t>속도계 확인</t>
  </si>
  <si>
    <t>현재 주행중인 속도 노출</t>
  </si>
  <si>
    <t>에너지 게이지 확인</t>
  </si>
  <si>
    <t>속도계 상단에 노출</t>
  </si>
  <si>
    <t>현재 충전되어있는 에너지량 노출</t>
  </si>
  <si>
    <t>7.1.1.7
에너지</t>
  </si>
  <si>
    <t>최초 에너지게이지 0으로 노출</t>
  </si>
  <si>
    <t>인게임 상태</t>
  </si>
  <si>
    <t>기본 주행</t>
  </si>
  <si>
    <t>에너지 게이지 증가</t>
  </si>
  <si>
    <t>터보 사용</t>
  </si>
  <si>
    <t>부스터 사용</t>
  </si>
  <si>
    <t>에너지 게이지 감소</t>
  </si>
  <si>
    <t>에너지 게이지 미증가</t>
  </si>
  <si>
    <t>점프대에서 점프 액션</t>
  </si>
  <si>
    <t>에너지가 증가하는 아이템의 조건을 만족시켜 사용
 (ex : 에너지방패, 황금뿅망치 등)</t>
  </si>
  <si>
    <t>에너지가 감소하는 아이템에 피격
 (ex : 콘석상, 번개구름 등)</t>
  </si>
  <si>
    <t>트랙을 이탈하여 리스폰</t>
  </si>
  <si>
    <t>1. 인게임 상태
 2. 에너지 게이지가 꽉 차 있는 상태</t>
  </si>
  <si>
    <t>에너지가 증가하는 액션 수행</t>
  </si>
  <si>
    <t>7.1.1.8
부스터</t>
  </si>
  <si>
    <t>1. 인게임 상태
 2. 에너지 게이지가 반 이하로 충전된 상태</t>
  </si>
  <si>
    <t>[ 부스터 ]버튼 확인</t>
  </si>
  <si>
    <t>[ 부스터 ] 버튼 미노출</t>
  </si>
  <si>
    <t>1. 인게임 상태
 2. 에너지 게이지가 반 이상 충전된 상태</t>
  </si>
  <si>
    <t>[ 부스터 ] 버튼 터치</t>
  </si>
  <si>
    <t>부스터를 사용중인 상태</t>
  </si>
  <si>
    <t>부스터 연출 확인</t>
  </si>
  <si>
    <t>카트의 부스터 파츠 노출</t>
  </si>
  <si>
    <t>부스터 사용 애니메이션 노출</t>
  </si>
  <si>
    <t>부스터 사용 이펙트 노출</t>
  </si>
  <si>
    <t>부스터 재사용</t>
  </si>
  <si>
    <t>부스터를 사용 불가능</t>
  </si>
  <si>
    <t>공격 아이템에 피격
 (ex : UFO, 타이어, 비눗방울 등)</t>
  </si>
  <si>
    <t>부스터 사용 중단</t>
  </si>
  <si>
    <t>낙사 후 리스폰</t>
  </si>
  <si>
    <t>부스터 지속 시간 종료</t>
  </si>
  <si>
    <t>부스터 사용 연출 해제</t>
  </si>
  <si>
    <t>부스터로 증가했던 속도 원래속도로 복귀</t>
  </si>
  <si>
    <t>예외사항</t>
  </si>
  <si>
    <t>공격 아이템에 피격당한 상태
 (ex : UFO, 타이어, 비눗방울 등)</t>
  </si>
  <si>
    <t>부스터 사용 불가능</t>
  </si>
  <si>
    <t>FRD-44</t>
  </si>
  <si>
    <t>[7_1_인게임] 부스터 사용 불가 상태일 때 사용 가능한 현상</t>
  </si>
  <si>
    <t>버프 아이템을 사용중인 상태
 (ex : 무지개, 거대화 등)</t>
  </si>
  <si>
    <t>주행 불가 효과 적용 시
 (ex : 아이템 피격, 낙사 등)</t>
  </si>
  <si>
    <t>핀 점프 상태</t>
  </si>
  <si>
    <t>터보 사용중인 상태</t>
  </si>
  <si>
    <t>부스터 사용 가능</t>
  </si>
  <si>
    <t>7.1.1.9
태그</t>
  </si>
  <si>
    <t>태그 사용 가능</t>
  </si>
  <si>
    <t>FRD-12</t>
  </si>
  <si>
    <r>
      <rPr>
        <strike/>
        <sz val="10"/>
        <rFont val="Arial"/>
        <family val="2"/>
      </rPr>
      <t>[7_인게임] 에너지가 100 미만일 때 태그를 사용할 수 있는 현상</t>
    </r>
    <r>
      <rPr>
        <sz val="10"/>
        <color rgb="FF000000"/>
        <rFont val="Arial"/>
        <family val="2"/>
      </rPr>
      <t xml:space="preserve">
기획 변경으로 에너지와 관계 없이 태그 사용 가능</t>
    </r>
  </si>
  <si>
    <t>태그를 사용중인 상태</t>
  </si>
  <si>
    <t>태그 연출 확인</t>
  </si>
  <si>
    <t>현재 주행중이던 카트가 화면 뒤로 내려가는 연출 노출</t>
  </si>
  <si>
    <t>대기중이던 카트가 화면 아래에서 올라오는 연출 노출</t>
  </si>
  <si>
    <t>카트 교체 연출과 동시에 부스터 사용</t>
  </si>
  <si>
    <t>FRD-14</t>
  </si>
  <si>
    <r>
      <rPr>
        <strike/>
        <sz val="10"/>
        <rFont val="Arial"/>
        <family val="2"/>
      </rPr>
      <t>[7_인게임] 태그 시 부스터가 사용되지 않는 현상</t>
    </r>
    <r>
      <rPr>
        <sz val="10"/>
        <color rgb="FF000000"/>
        <rFont val="Arial"/>
        <family val="2"/>
      </rPr>
      <t xml:space="preserve">
기획 변경으로 태그 시 부스터 미사용</t>
    </r>
  </si>
  <si>
    <t>태그 시 처리</t>
  </si>
  <si>
    <t>교체되는 카트가 부스터 자동 사용</t>
  </si>
  <si>
    <r>
      <rPr>
        <strike/>
        <sz val="10"/>
        <rFont val="Arial"/>
        <family val="2"/>
      </rPr>
      <t>[7_인게임] 태그 시 부스터가 사용되지 않는 현상</t>
    </r>
    <r>
      <rPr>
        <sz val="10"/>
        <color rgb="FF000000"/>
        <rFont val="Arial"/>
        <family val="2"/>
      </rPr>
      <t xml:space="preserve">
기획 변경으로 태그 시 부스터 미사용</t>
    </r>
  </si>
  <si>
    <t>태그 재사용</t>
  </si>
  <si>
    <t>태그 사용 불가능</t>
  </si>
  <si>
    <t>FRD-60</t>
  </si>
  <si>
    <t>[7_1_인게임] 태그 사용 불가 상황에서 태그 사용이 가능한 현상</t>
  </si>
  <si>
    <t>7.1.1.10
조작</t>
  </si>
  <si>
    <t>[ ◁ ]버튼을 선택하여 카트 이동</t>
  </si>
  <si>
    <t>카트가 트랙 좌측으로 이동</t>
  </si>
  <si>
    <t>[ ▷ ]버튼을 선택하여 카트 이동</t>
  </si>
  <si>
    <t>카트가 트랙 우측으로 이동</t>
  </si>
  <si>
    <t>드리프트 버튼과 [ ◁ ]버튼을 터치하여 카트 이동</t>
  </si>
  <si>
    <t>카트가 트랙 좌측으로 드리프트</t>
  </si>
  <si>
    <t>드리프트 버튼과 [ ▷ ]버튼을 터치하여 카트 이동</t>
  </si>
  <si>
    <t>카트가 트랙 우측으로 드리프트</t>
  </si>
  <si>
    <t>1. 인게임 상태
 2. 에너지가 충전되어있는 상태</t>
  </si>
  <si>
    <t>에너지를 소모하여 부스터 사용</t>
  </si>
  <si>
    <t>에너지가 소모되지 않고 태그 발동</t>
  </si>
  <si>
    <t>FRD-11</t>
  </si>
  <si>
    <r>
      <rPr>
        <strike/>
        <sz val="10"/>
        <rFont val="Arial"/>
        <family val="2"/>
      </rPr>
      <t>[7_인게임] 에너지를 소모하지 않고 태그를 사용할 수 있는 현상</t>
    </r>
    <r>
      <rPr>
        <sz val="10"/>
        <color rgb="FF000000"/>
        <rFont val="Arial"/>
        <family val="2"/>
      </rPr>
      <t xml:space="preserve">
기획 변경으로 에너지와 관계 없이 태그 사용 가능</t>
    </r>
  </si>
  <si>
    <t>7.1.1.11
아이템 획득</t>
  </si>
  <si>
    <t>1. 인게임 상태
 2. 2인 이상 경기 참여 상태
 3. 아이템 미보유</t>
  </si>
  <si>
    <t>아이템 미보유 상태 슬롯 확인</t>
  </si>
  <si>
    <t>슬롯이 [ ? ] 표기되며, 비활성 형태로 노출</t>
  </si>
  <si>
    <t>1. 아이템 미보유 상태 
 2. 아이템 슬롯을 터치하여 사용 시도</t>
  </si>
  <si>
    <t>비활성 상태에서 미동작</t>
  </si>
  <si>
    <t>트랙에서 아이템 박스를 획득하여 아이템 1개 누적 확인</t>
  </si>
  <si>
    <t>아이템 메인 슬롯에 획득한 아이템 이미지 노출</t>
  </si>
  <si>
    <t>트랙에서 아이템 박스를 획득하여 아이템 2개 누적 확인</t>
  </si>
  <si>
    <t>아이템 메인, 서브 슬롯에 획득한 아이템 이미지 노출</t>
  </si>
  <si>
    <t>이미 아이템 2개 획득하여 슬롯이 가득찬 상태</t>
  </si>
  <si>
    <t>트랙에서 아이템 박스 추가 획득 확인</t>
  </si>
  <si>
    <t>기존에 획득한 2개 아이템 슬롯 변경없이 노출</t>
  </si>
  <si>
    <t>1. 유도 아이템 획득 상태
 2. 앞에 다른 유저가 없는 상태</t>
  </si>
  <si>
    <t>유도 아이템 타게팅 확인</t>
  </si>
  <si>
    <t>타게팅이 노란색으로 대기 표시 노출</t>
  </si>
  <si>
    <t>1. 유도 아이템 획득 상태
 2. 앞에 다른 유저가 있는 상태</t>
  </si>
  <si>
    <t>타게팅이 빨간색으로 조준 표시 노출</t>
  </si>
  <si>
    <t>7.1.1.12
아이템 사용</t>
  </si>
  <si>
    <t>아이템 1개 획득 상태</t>
  </si>
  <si>
    <t>1슬롯에 획득한 아이템 사용</t>
  </si>
  <si>
    <t>아이템이 즉시 사용되며, 슬롯이 빈칸으로 노출</t>
  </si>
  <si>
    <t>&gt; 즉시 다른 아이템 1개 추가 획득</t>
  </si>
  <si>
    <t>아이템 1슬롯에 획득한 아이템 이미지가 노출</t>
  </si>
  <si>
    <t>아이템 2개 획득 상태</t>
  </si>
  <si>
    <t>1슬롯에 획득한 아이템만 사용</t>
  </si>
  <si>
    <t>&gt; 2슬롯 아이템 노출 확인</t>
  </si>
  <si>
    <t>2슬롯 아이템이 약 1~2초 동안 쿨타임이 진행</t>
  </si>
  <si>
    <t>2슬롯에 획득한 아이템만 사용</t>
  </si>
  <si>
    <t>FRD-16</t>
  </si>
  <si>
    <t>[7_인게임]서브슬롯 아이템 사용 시 아이템 이미지가 메인슬롯으로 복사되는 현상</t>
  </si>
  <si>
    <t>&gt; 1슬롯 아이템 노출 확인</t>
  </si>
  <si>
    <t>1슬롯 아이템이 약 1~2초 동안 쿨타임이 진행 되어야 한다.</t>
  </si>
  <si>
    <t>1,2슬롯에 획득한 아이템은 동시 터치하여 사용 시도</t>
  </si>
  <si>
    <t>둘중 하나의 아이템이 사용 되어야 한다.</t>
  </si>
  <si>
    <t>상대가 나에게 유도 아이템을 발사 한 상태</t>
  </si>
  <si>
    <t>카트바디 UI 확인</t>
  </si>
  <si>
    <t>내 카트바디에 조준 완료 표시 및 바운스 효과가 노출되어야 한다.</t>
  </si>
  <si>
    <t>내가 상대방에게 임의의 공격 아이템을 사용한 상태</t>
  </si>
  <si>
    <t>우측 상단 UI 확인</t>
  </si>
  <si>
    <t>아이템 사용 결과가 중계되어야 한다.</t>
  </si>
  <si>
    <t>FRD-45</t>
  </si>
  <si>
    <t>[7_1_인게임]아이템 사용 시 중계 화면이 노출되지 않는 현상</t>
  </si>
  <si>
    <t>7.1.1.13
개인전 알림</t>
  </si>
  <si>
    <t>1. 다른 유저가 1등인 상태
 2. 레이스 초반 30초 이전</t>
  </si>
  <si>
    <t>1등 탈환 후 확인</t>
  </si>
  <si>
    <t>알림이 노출되지 않아야한다.</t>
  </si>
  <si>
    <t>1. 내가 1등인 상태
 2. 레이스 초반 30초 이전</t>
  </si>
  <si>
    <t>1등 뺏긴 후 확인</t>
  </si>
  <si>
    <t>다른 유저가 1등인 상태</t>
  </si>
  <si>
    <t>다음과 같은 타이틀과 중계 문구가 노출되어야 한다.
 - 타이틀 : 1등 탈환!(노랑)
 - 문구 : {0}선수 단숨에 치고 나갑니다!!</t>
  </si>
  <si>
    <t>내가 1등인 상태</t>
  </si>
  <si>
    <t>다음과 같은 타이틀과 중계 문구가 노출되어야 한다.
 - 타이틀 : 1등 뺏김!(빨강)
 - 문구 : {0}선수 1등을 빼앗아 옵니다.</t>
  </si>
  <si>
    <t>Lap 2/3인 상태</t>
  </si>
  <si>
    <t>결승선 통과 시 알림 확인</t>
  </si>
  <si>
    <t>FINAL LAP! 문구가 노출되어야 한다.</t>
  </si>
  <si>
    <t>1. 내가 1등인 상태
 2. Lap 1/3</t>
  </si>
  <si>
    <t>{0}! 2번째 Lap에 1등으로 진입합니다.' 알림 노출</t>
  </si>
  <si>
    <t>1. 내가 1등인 상태
 2. Lap 2/3</t>
  </si>
  <si>
    <t>{0}! 마지막 Lap에 1등으로 진입합니다.' 알림 노출</t>
  </si>
  <si>
    <t>1. 다른 유저가 1등인 상태
 2. Lap 1/3</t>
  </si>
  <si>
    <t>1. 다른 유저가 1등인 상태
 2. Lap 2/3</t>
  </si>
  <si>
    <t>1. 내가 1등인 상태
 2. 골인지점 500m 전
 3. 2등과의 거리 200m 이상</t>
  </si>
  <si>
    <t>결승선 500m 전 진입 시 알림 확인</t>
  </si>
  <si>
    <t>다음과 같은 타이틀과 중계 문구 노출
 - 타이틀 : 종료 직전(노랑)
 - 문구 : 500m 전, {0}선수 우승이 예상됩니다.</t>
  </si>
  <si>
    <t>1. 내가 1등인 상태
 2. 골인지점 500m 전
 3. 2등과의 거리 200m 이내</t>
  </si>
  <si>
    <t>다음과 같은 타이틀과 중계 문구 노출
 - 타이틀 : 종료 직전(노랑)
 - 문구 : 500m 전, 박빙의 승부. 현재 1등은 {0}!(노랑)</t>
  </si>
  <si>
    <t>1. 다른 유저 1등인 상태
 2. 골인지점 500m 전
 3. 2등과의 거리 200m 이상</t>
  </si>
  <si>
    <t>1. 다른 유저 1등인 상태
 2. 골인지점 500m 전
 3. 2등과의 거리 200m 이내</t>
  </si>
  <si>
    <t>1. 다른 유저 1등인 상태
 2. 골인지점 500m 전
 3. 1등과의 거리 200m 이상</t>
  </si>
  <si>
    <t>다른 유저 결승선 통과 시 알림 확인</t>
  </si>
  <si>
    <t>타이틀이 노출되며, 10초 카운트 진행
 - 타이틀 : 종료 카운트(빨강)</t>
  </si>
  <si>
    <t>7.1.1.14
골인 연출</t>
  </si>
  <si>
    <t>1. 2명 이상 개인전 진행 중
 2. 3/3 LAP 진행 중</t>
  </si>
  <si>
    <t>1등으로 결승선 통과</t>
  </si>
  <si>
    <t>프렌즈들의 축하 이미지와 FINISH! 메시지가 중앙으로 노출되며, 즉시 10초 카운트 진행</t>
  </si>
  <si>
    <t>카운트 진행 확인</t>
  </si>
  <si>
    <t>10초 9초 8초 … 1초까지 노출</t>
  </si>
  <si>
    <t>경기 진행 후, 순위 결과창 노출</t>
  </si>
  <si>
    <t>순위 결과창 UI 확인</t>
  </si>
  <si>
    <t>화면 우측으로 1위부터 참가자 수만큼 등수가 노출되어야 한다.</t>
  </si>
  <si>
    <t>1. 퀵 매칭 상태
 2. 순위 결과창 노출 정보 확인</t>
  </si>
  <si>
    <t>1-1. 순위
 1-2. 유저 썸네일
 1-3 닉네임
 1-4 신규 레이팅 점수
 1-5 점수 변화
 - 가산 점수 : 파란 텍스트
 - 감산 점수 : 빨간 텍스트</t>
  </si>
  <si>
    <t>본인 닉네임 색상 확인</t>
  </si>
  <si>
    <t>닉네임이 검은색으로 표시되며, ME 아이콘 노출</t>
  </si>
  <si>
    <t>타유저 닉네임 색상 확인</t>
  </si>
  <si>
    <t>닉네임이 검은색으로 표시되어야 한다.</t>
  </si>
  <si>
    <t>리스트 바 색상 확인</t>
  </si>
  <si>
    <t>등수의 배경색이 흰색으로 표시되어야 한다.</t>
  </si>
  <si>
    <t>1. 4명 개인전 진행 중
 2. A유저 1등으로 결승선 통과
 3. B,C유저 2,3등으로 결승선 통과
 4. D유저 10초내 골인 지점 미통과</t>
  </si>
  <si>
    <t>1-1. A유저 : '1등' / 노란 배경색 표시
 1-2. B,C유저 : '2등','3등' / 흰색 배경색 표시
 1-3. D유저 : '-등' / 흰색 배경색 표시</t>
  </si>
  <si>
    <t>FRD-61</t>
  </si>
  <si>
    <t>[7_1_인게임] 리타이어 유저의 순위가 노출되는 현상</t>
  </si>
  <si>
    <t>리타이어 유저 순위 표시 확인</t>
  </si>
  <si>
    <t>'-' 로 표시 되어야 한다.</t>
  </si>
  <si>
    <t>7.1.1.15
획득 점수</t>
  </si>
  <si>
    <t>1. 베테랑5 랭크 계정으로 확인
2. 1등으로 결승선 통과
3. 순위 결과창 노출</t>
  </si>
  <si>
    <t>획득 랭크포인트 확인</t>
  </si>
  <si>
    <t>+16점 노출</t>
  </si>
  <si>
    <t>1. 베테랑5 랭크 계정으로 확인
2. 2등으로 결승선 통과
3. 순위 결과창 노출</t>
  </si>
  <si>
    <t>+12점 노출</t>
  </si>
  <si>
    <t>1. 베테랑5 랭크 계정으로 확인
2. 3등으로 결승선 통과
3. 순위 결과창 노출</t>
  </si>
  <si>
    <t>+8점 노출</t>
  </si>
  <si>
    <t>1. 베테랑5 랭크 계정으로 확인
2. 4등으로 결승선 통과
3. 순위 결과창 노출</t>
  </si>
  <si>
    <t>+4점 노출</t>
  </si>
  <si>
    <t>1. 베테랑5 랭크 계정으로 확인
2. 5등으로 결승선 통과
3. 순위 결과창 노출</t>
  </si>
  <si>
    <t>+0점 노출</t>
  </si>
  <si>
    <t>1. 베테랑5 랭크 계정으로 확인
2. 6등으로 결승선 통과
3. 순위 결과창 노출</t>
  </si>
  <si>
    <t>-4점 노출</t>
  </si>
  <si>
    <t>1. 베테랑5 랭크 계정으로 확인
2. 7등으로 결승선 통과
3. 순위 결과창 노출</t>
  </si>
  <si>
    <t>-8점 노출</t>
  </si>
  <si>
    <t>1. 베테랑5 랭크 계정으로 확인
2. 8등으로 결승선 통과
3. 순위 결과창 노출</t>
  </si>
  <si>
    <t>-12점 노출</t>
  </si>
  <si>
    <t>1. 베테랑5 랭크 계정으로 확인
2. 리타이어
3. 순위 결과창 노출</t>
  </si>
  <si>
    <t>1. 베테랑5 랭크 계정으로 확인
2. 게임 강제 종료
3. 게임 재실행</t>
  </si>
  <si>
    <t>랭크포인트 확인</t>
  </si>
  <si>
    <t>7.1.1.16
게임 결과 화면</t>
  </si>
  <si>
    <t>경기 진행 후, 팀전 순위 결과창 노출 상태</t>
  </si>
  <si>
    <t>시상대 화면이 배경으로 노출</t>
  </si>
  <si>
    <t>개인전 보상 화면 노출</t>
  </si>
  <si>
    <t>게임 결과 화면 노출 상태</t>
  </si>
  <si>
    <t>게임 결과 화면 노출 확인</t>
  </si>
  <si>
    <t>게임 결과 화면 노출</t>
  </si>
  <si>
    <t>게임 결과 화면 UI 확인</t>
  </si>
  <si>
    <t>자신의 등수 노출</t>
  </si>
  <si>
    <t>획득한 랭킹포인트 노출</t>
  </si>
  <si>
    <t>획득한 리그포인트 노출</t>
  </si>
  <si>
    <t>FRD-21</t>
  </si>
  <si>
    <t>[7_인게임] 획득한 리그포인트가 노출되지 않는 현상</t>
  </si>
  <si>
    <t>획득한 인기점수 노출</t>
  </si>
  <si>
    <t>다음과 같은 버튼 노출
 [ 한번 더하기 ]</t>
  </si>
  <si>
    <t>다음과 같은 버튼 노출
 [ 나가기 ]</t>
  </si>
  <si>
    <t>다음과 같은 버튼 노출
 [ 순위 보기 ]</t>
  </si>
  <si>
    <t>7.1.1.17
순위 보기</t>
  </si>
  <si>
    <t>[ 순위보기 ] 버튼 터치</t>
  </si>
  <si>
    <t>모드별 랭킹 페이지로 이동</t>
  </si>
  <si>
    <t>랭킹 페이지 노출 상태</t>
  </si>
  <si>
    <t>랭킹 페이지 UI 확인</t>
  </si>
  <si>
    <t>게임 결과 화면의 모델링 그대로 노출</t>
  </si>
  <si>
    <t>함께 경기했던 사용자들의 랭킹 등급 노출</t>
  </si>
  <si>
    <t>함께 경기했던 사용자들의 랭킹 노출</t>
  </si>
  <si>
    <t>함께 경기했던 사용자의 이름 노출</t>
  </si>
  <si>
    <t>함께 경기했던 사용자의 카트 노출</t>
  </si>
  <si>
    <t>함께 경기했던 사용자의 레이서 노출</t>
  </si>
  <si>
    <t>FRD-22</t>
  </si>
  <si>
    <r>
      <rPr>
        <strike/>
        <sz val="10"/>
        <rFont val="Arial"/>
        <family val="2"/>
      </rPr>
      <t>[7_인게임] 랭킹 페이지에서 레이서 파츠가 노출되지 않는 현상</t>
    </r>
    <r>
      <rPr>
        <sz val="10"/>
        <color rgb="FF000000"/>
        <rFont val="Arial"/>
        <family val="2"/>
      </rPr>
      <t xml:space="preserve">
기획 변경으로 파츠 미노출</t>
    </r>
  </si>
  <si>
    <t>신고 버튼 노출</t>
  </si>
  <si>
    <t>결과 보기 버튼 노출</t>
  </si>
  <si>
    <t>임의의 사용자 [ 신고 ]버튼 터치</t>
  </si>
  <si>
    <t>신고하기 팝업 노출</t>
  </si>
  <si>
    <t>[ 결과보기 ] 버튼 터치</t>
  </si>
  <si>
    <t>게임 결과 화면으로 이동</t>
  </si>
  <si>
    <t>7.1.1.18
신고하기</t>
  </si>
  <si>
    <t>신고하기 팝업 노출 상태</t>
  </si>
  <si>
    <t>신고하기 팝업 UI 확인</t>
  </si>
  <si>
    <t>다음과 같은 문구 노출
 '알림
 %사용자 이름%님을
 %신고 사유% 대상으로
 신고하시겠습니까?
 허위 신고의 경우, 신고한 대상이 제재될 수 있습니다.'</t>
  </si>
  <si>
    <t>다음과 같은 버튼 노출
 [ 취소 ]</t>
  </si>
  <si>
    <t>신고하기 팝업 종료</t>
  </si>
  <si>
    <t>대상 사용자 미신고</t>
  </si>
  <si>
    <t>대상 사용자 신고</t>
  </si>
  <si>
    <t>7.1.1.19
나가기</t>
  </si>
  <si>
    <t>개인전 보상 화면 노출 상태</t>
  </si>
  <si>
    <t>[ 나가기 ] 버튼 터치</t>
  </si>
  <si>
    <t>메인로비로 이동</t>
  </si>
  <si>
    <r>
      <t xml:space="preserve">7.1.1.20
</t>
    </r>
    <r>
      <rPr>
        <sz val="9"/>
        <color rgb="FF000000"/>
        <rFont val="맑은 고딕"/>
        <family val="3"/>
        <charset val="129"/>
      </rPr>
      <t>랭크업</t>
    </r>
  </si>
  <si>
    <t>1. 랭크 '루키 V'인 상태
2. 랭크 '루키 IV' 승급 직전인 상태
3. 솔로 매치 모드 승리로 리그 포인트 획득</t>
  </si>
  <si>
    <t>랭크업 연출 확인</t>
  </si>
  <si>
    <t>변경 전 랭크레벨과 변경 후 랭크레벨이 배지 노출</t>
  </si>
  <si>
    <t>현재 점수 노출</t>
  </si>
  <si>
    <t>1. 랭크 '루키 V'인 상태
2. 랭크 '루키 IV' 승급 직전인 상태
3. 솔로 매치 모드 패배로 리그 포인트 감소</t>
  </si>
  <si>
    <t>레벨업 연출 미노출</t>
  </si>
  <si>
    <t>1. 랭크 '루키 IV' -&gt; '루키 V'로 하락한 상태
2. 랭크 '루키 IV' 승급 직전인 상태
3. 솔로 매치 모드 승리로 리그 포인트 획득</t>
  </si>
  <si>
    <t>랭크업 재연출 확인</t>
  </si>
  <si>
    <t>레벨업 연출이 미노출
 (랭크업은 최초 1회만 연출)</t>
  </si>
  <si>
    <t>7.1.2
태그모드 팀전</t>
  </si>
  <si>
    <t>7.1.2.1
경기 인트로</t>
  </si>
  <si>
    <t>왼쪽 상단 UI 확인</t>
  </si>
  <si>
    <t>현재 플레이하는 리그와 게임모드 노출</t>
  </si>
  <si>
    <t>FRD-10</t>
  </si>
  <si>
    <r>
      <rPr>
        <strike/>
        <sz val="10"/>
        <color rgb="FF000000"/>
        <rFont val="Arial"/>
        <family val="2"/>
      </rPr>
      <t>[7_인게임]경기 인트로 화면에서 현재 플레이 리그 및 게임모드가 노출되지 않는 현상</t>
    </r>
    <r>
      <rPr>
        <sz val="10"/>
        <color rgb="FF000000"/>
        <rFont val="Arial"/>
        <family val="2"/>
      </rPr>
      <t xml:space="preserve">
해당 기획 변경으로 네비게이터 미노출</t>
    </r>
  </si>
  <si>
    <t>트랙의 이름 노출</t>
  </si>
  <si>
    <t>다음과 같은 문구 노출
 'FREE SEASON'</t>
  </si>
  <si>
    <r>
      <rPr>
        <strike/>
        <sz val="10"/>
        <color rgb="FF000000"/>
        <rFont val="Arial"/>
        <family val="2"/>
      </rPr>
      <t>[7_인게임]경기 인트로 화면에서 현재 플레이 리그 및 게임모드가 노출되지 않는 현상</t>
    </r>
    <r>
      <rPr>
        <sz val="10"/>
        <color rgb="FF000000"/>
        <rFont val="Arial"/>
        <family val="2"/>
      </rPr>
      <t xml:space="preserve">
해당 기획 변경으로 네비게이터 미노출</t>
    </r>
  </si>
  <si>
    <t>7.1.2.2
게임시작 연출</t>
  </si>
  <si>
    <t>7.1.2.3
경기시작 연출</t>
  </si>
  <si>
    <t>콘 신호등'이 녹색불로 변경되면서 경기 시작이 진행</t>
  </si>
  <si>
    <t>7.1.2.4
스타트 터보</t>
  </si>
  <si>
    <t>바퀴가 돌기 시작하고 먼지가 조금씩 나오는 연출이 노출되어야 한다.</t>
  </si>
  <si>
    <t>스타트 터보 미발동</t>
  </si>
  <si>
    <t>출발 후, 1초 동안 부스트 효과 발동</t>
  </si>
  <si>
    <t>7.1.2.5
스타트 터보 
 - 실패</t>
  </si>
  <si>
    <t>타이어 회전이 멈추고 차체가 짧게 들썩이며, 배기구에서 검은색 연기 연출 노출</t>
  </si>
  <si>
    <t>7.1.2.6
UI</t>
  </si>
  <si>
    <t>1. 인게임 상태
 2. 팀전 경기 참여 상태 (블루,레드 팀)
 3. 경기 중 순위가 계속하여 변경되는 상태</t>
  </si>
  <si>
    <t>1/3 으로 노출</t>
  </si>
  <si>
    <t>팀 스코어 노출 확인</t>
  </si>
  <si>
    <t>팀별 등수에 따른 합산 점수가 노출</t>
  </si>
  <si>
    <t>FRD-34</t>
  </si>
  <si>
    <t>[7_1_인게임] 팀 클래식 모드 주행 중 팀 스코어가 노출되지 않는 현상</t>
  </si>
  <si>
    <t>내 순위 리스트 확인</t>
  </si>
  <si>
    <t>순위 리스트에 내 BAR가 스케일 확대되어 노출</t>
  </si>
  <si>
    <t>순위 리스트 피아 식별 확인</t>
  </si>
  <si>
    <t>자신과 팀에 대한 피아식별이 서로 다른 색상을 통해 구분 가능
 - 아군 : 파랑 바탕/흰색 텍스트
 - 적군 : 빨강 바탕/흰색 텍스트</t>
  </si>
  <si>
    <t>순위 리스트에 변경된 순위로 닉네임이 이동되어 노출</t>
  </si>
  <si>
    <t>변경된 등수가 '숫자+영어서수'표기로 즉시 변경되어 노출</t>
  </si>
  <si>
    <t>선택된 트랙의 미니맵 정보 노출</t>
  </si>
  <si>
    <t>자신과 타인에 대한 피아식별 가능
 - 아군 : 파란 점
 - 적군 : 빨간 점</t>
  </si>
  <si>
    <t>'보유아이템' 슬롯이 메인 슬롯 / 서브 슬롯 형태로 미니맵 하단에 노출</t>
  </si>
  <si>
    <t>속도계 상단 노출</t>
  </si>
  <si>
    <t>현재 충전되어있는 에너지량이 노출되어야 한다.</t>
  </si>
  <si>
    <t>7.1.2.7
에너지</t>
  </si>
  <si>
    <t>7.1.2.8
부스터</t>
  </si>
  <si>
    <t>[ 부스터 ] 연출 확인</t>
  </si>
  <si>
    <t>[ 부스터 ] 재사용</t>
  </si>
  <si>
    <t>7.1.2.9
태그</t>
  </si>
  <si>
    <r>
      <rPr>
        <strike/>
        <sz val="10"/>
        <rFont val="Arial"/>
        <family val="2"/>
      </rPr>
      <t>[7_인게임] 에너지가 100 미만일 때 태그를 사용할 수 있는 현상</t>
    </r>
    <r>
      <rPr>
        <sz val="10"/>
        <color rgb="FF000000"/>
        <rFont val="Arial"/>
        <family val="2"/>
      </rPr>
      <t xml:space="preserve">
기획 변경으로 에너지와 관계 없이 태그 사용 가능</t>
    </r>
  </si>
  <si>
    <t>7.1.2.10
순위 노출</t>
  </si>
  <si>
    <t>같은 팀 유저 프렌즈 상단 확인</t>
  </si>
  <si>
    <t>다른 유저 프렌즈 상단에 순위 아이콘 노출</t>
  </si>
  <si>
    <t>순위 아이콘 확인</t>
  </si>
  <si>
    <t>해당 유저의 순위가 숫자로 노출
 - 파란 배경 말풍선</t>
  </si>
  <si>
    <t>다른 팀 유저 프렌즈 상단 확인</t>
  </si>
  <si>
    <t>해당 유저의 순위가 숫자로 노출
 - 빨간 배경 말풍선</t>
  </si>
  <si>
    <t>7.1.2.11
피아 식별 강화</t>
  </si>
  <si>
    <t>같은 팀 카트바디 확인</t>
  </si>
  <si>
    <t>카트바디 주위에 별모양 파란색 띠 노출</t>
  </si>
  <si>
    <t>상대 팀 카트바디 확인</t>
  </si>
  <si>
    <t>카트바디 주위에 별모양 빨간색 띠 노출</t>
  </si>
  <si>
    <t>7.1.2.12
조작</t>
  </si>
  <si>
    <t>(◁)버튼을 선택하여 카트 이동</t>
  </si>
  <si>
    <t>(▷)버튼을 선택하여 카트 이동</t>
  </si>
  <si>
    <t>드리프트 버튼과 (◁)버튼을 터치하여 카트 이동</t>
  </si>
  <si>
    <t>드리프트 버튼과 (▷)버튼을 터치하여 카트 이동</t>
  </si>
  <si>
    <t>7.1.2.13
아이템 획득</t>
  </si>
  <si>
    <t>1. 인게임 상태
 2. 2인 이상 경기 참여 상태
 3. 아이템 1개 보유</t>
  </si>
  <si>
    <t>트랙에서 아이템 박스를 획득하여 아이템 추가 누적 확인</t>
  </si>
  <si>
    <t>7.1.2.14
아이템 사용</t>
  </si>
  <si>
    <t>메인 슬롯에 획득한 아이템 사용</t>
  </si>
  <si>
    <t>서브 슬롯의 아이템이 메인 슬롯으로 이동</t>
  </si>
  <si>
    <t>아이템 서브 슬롯에 획득한 아이템 이미지가 노출</t>
  </si>
  <si>
    <t>내 카트바디에 조준 완료 표시 및 바운스 효과 노출</t>
  </si>
  <si>
    <t>7.1.2.15
팀전 알림</t>
  </si>
  <si>
    <t>상대팀 유저 1등인 상태</t>
  </si>
  <si>
    <t>우리팀 유저 1등 탈환 후 확인</t>
  </si>
  <si>
    <t>다음과 같은 타이틀과 중계 문구 노출
 - 타이틀 : 1등 탈환!(노랑)
 - 문구 : {0}선수 단숨에 치고 나갑니다!!</t>
  </si>
  <si>
    <t>우리팀 유저 1등인 상태</t>
  </si>
  <si>
    <t>상대팀 유저 1등 탈환 후 확인</t>
  </si>
  <si>
    <t>다음과 같은 타이틀과 중계 문구 노출
 - 타이틀 : 1등 뺏김!(빨강)
 - 문구 : {0}선수 1등을 빼앗아 옵니다.</t>
  </si>
  <si>
    <t>1위 피격 시 확인</t>
  </si>
  <si>
    <t>다음과 같은 타이틀과 중계 문구 노출
 - 타이틀 : 1등 위험!(빨강)
 - 문구 : 우리팀 {0}선수 집중공격을 받습니다.</t>
  </si>
  <si>
    <t>FINAL LAP! 문구 노출</t>
  </si>
  <si>
    <t>1. 우리팀 유저 1등 상태
 2. Lap 1/3</t>
  </si>
  <si>
    <t>{0}! 2번째 Lap에 1등으로 진입합니다' 알림 노출</t>
  </si>
  <si>
    <t>1. 우리팀 유저 1등 상태
 2. Lap 2/3</t>
  </si>
  <si>
    <t>{0}! 마지막 Lap에 1등으로 진입합니다' 알림 노출</t>
  </si>
  <si>
    <t>1. 상대팀 유저 1등인 상태
 3. Lap 1/3</t>
  </si>
  <si>
    <t>1. 상대팀 유저 1등인 상태
 3. Lap 2/3</t>
  </si>
  <si>
    <t>1. 우리팀 유저 1등 상태
 2. 골인지점 500m 전
 3. 2등과의 거리 200m 이상</t>
  </si>
  <si>
    <t>다음과 같은 타이틀과 중계 문구가 노출
 - 타이틀 : 승리 예상(노랑)
 - 문구 : 500m 전, 우리팀의 승리가 예상됩니다.</t>
  </si>
  <si>
    <t>2. 우리팀 유저 1등 상태
 3. 골인지점 500m 전
 4. 2등과의 거리 200m 이내</t>
  </si>
  <si>
    <t>다음과 같은 타이틀과 중계 문구 노출
 - 타이틀 : 마지막 접전(노랑)
 - 문구 : 500m 전, 접전중!!! 현재 1등은 {0}!</t>
  </si>
  <si>
    <t>1. 상대팀 유저 1등 상태
 2. 골인지점 500m 전
 3. 2등과의 거리 200m 이상</t>
  </si>
  <si>
    <t>다음과 같은 타이틀과 중계 문구 노출
 - 타이틀 : 패배 위험(노랑)
 - 문구 : 500m 전, 상대팀의 승리가 예상됩니다.</t>
  </si>
  <si>
    <t>1. 상대팀 유저 1등 상태
 2. 골인지점 500m 전
 3. 2등과의 거리 200m 이내</t>
  </si>
  <si>
    <t>7.1.2.16
골인 연출</t>
  </si>
  <si>
    <t>1. 팀전 진행 중
 2. 3/3 LAP 진행 막바지 상태</t>
  </si>
  <si>
    <t>WIN! 메시지가 중앙으로 노출되며 기뻐하는 연출 노출</t>
  </si>
  <si>
    <t>자동 주행 확인</t>
  </si>
  <si>
    <t>캐릭터 환호가 노출되며, 자동주행 연출 노출</t>
  </si>
  <si>
    <t>1. 같은팀 임의의 멤버가 1등으로 골인
 2. 같은팀 멤버인 상태</t>
  </si>
  <si>
    <t>승패 노출 확인</t>
  </si>
  <si>
    <t>WIN! 메시지가 중앙으로 노출되며, 자동주행 5초간 노출</t>
  </si>
  <si>
    <t>1. 다른팀 임의의 멤버가 1등으로 골인
 2. 패배팀 멤버인 상태</t>
  </si>
  <si>
    <t>상단으로 WIN 표시와 함께 우승팀 리스트가 노출되며, 
 하단으로 LOSE 표시와 함께 패배팀 리스트가 노출</t>
  </si>
  <si>
    <t>1-1. 승/패
 1-2. 유저 썸네일
 1-3 닉네임
 1-4 신규 레이팅 점수
 1-5 점수 변화
 - 가산 점수 : 파란 텍스트
 - 감산 점수 : 빨간 텍스트</t>
  </si>
  <si>
    <t>아군, 적군 색상 확인</t>
  </si>
  <si>
    <t>아군은 블루 계열, 적군은 레드 계열 색상으로 리스트 표시</t>
  </si>
  <si>
    <t>본인 확인</t>
  </si>
  <si>
    <t>닉네임 옆 "ME" 아이콘 노출</t>
  </si>
  <si>
    <t>리스트에서 1등 표시 확인</t>
  </si>
  <si>
    <t>MVP표시가 되며, 1등 유저는 최상단 노출</t>
  </si>
  <si>
    <t>7.1.2.17
획득 점수</t>
  </si>
  <si>
    <t>1. 소속 팀이 레이싱에서 승리
2. 사용자가 완주한 상태
3. 순위 결과창 노출</t>
  </si>
  <si>
    <t>+10점 노출</t>
  </si>
  <si>
    <t>FRD-43</t>
  </si>
  <si>
    <t>[7_1_인게임]팀전 순위 화면에서 지급되는 랭크포인트가 기획과 상이한 현상</t>
  </si>
  <si>
    <t>1. 소속 팀이 레이싱에서 승리
2. 사용자가 완주하지 못한 상태
3. 순위 결과창 노출</t>
  </si>
  <si>
    <t>+5점 노출</t>
  </si>
  <si>
    <t>1. 소속 팀이 레이싱에서 패배
2. 사용자가 완주한 상태
3. 순위 결과창 노출</t>
  </si>
  <si>
    <t>-5점 노출</t>
  </si>
  <si>
    <t>1. 소속 팀이 레이싱에서 패배
2. 사용자가 완주하지 못한 상태
3. 순위 결과창 노출</t>
  </si>
  <si>
    <t>-10점 노출</t>
  </si>
  <si>
    <t>1. 승패에 관계없이 게임에서 이탈한 상태
2. 순위 결과창 노출</t>
  </si>
  <si>
    <t>FRD-82</t>
  </si>
  <si>
    <r>
      <rPr>
        <strike/>
        <sz val="10"/>
        <color rgb="FF000000"/>
        <rFont val="Arial"/>
        <family val="2"/>
      </rPr>
      <t xml:space="preserve">[7_1_인게임] 팀전 순위 화면의 정보가 노출되지 않는 현상
</t>
    </r>
    <r>
      <rPr>
        <sz val="10"/>
        <color rgb="FF000000"/>
        <rFont val="Arial"/>
        <family val="2"/>
      </rPr>
      <t>기획상 노출 확인 불가능</t>
    </r>
  </si>
  <si>
    <t>7.1.2.18
게임 결과 화면</t>
  </si>
  <si>
    <t>팀전 보상 화면 노출</t>
  </si>
  <si>
    <t>게임 결과 화면 확인</t>
  </si>
  <si>
    <t>FRD-35</t>
  </si>
  <si>
    <t>[7_1_인게임]팀 클래식 모드 결과 화면에서 노출되는 정보가 기획과 상이한 현상</t>
  </si>
  <si>
    <t>다음과 같은 버튼 노출
 [ 대기실로 이동... %남은시간%초 ]</t>
  </si>
  <si>
    <t>7.1.2.19
순위 보기</t>
  </si>
  <si>
    <t>게임 결과 화면의 모델링 노출</t>
  </si>
  <si>
    <t>함께 경기했던 팀이 색깔로 구분되어 노출</t>
  </si>
  <si>
    <t>승리한 팀의 포커스가 튀어나와 노출</t>
  </si>
  <si>
    <t>승리팀의 최고 점수 획득 플레이어에게 MVP표시 노출</t>
  </si>
  <si>
    <t>팀의 합계 스코어 노출</t>
  </si>
  <si>
    <t>FRD-36</t>
  </si>
  <si>
    <t>[7_1_인게임] 팀 클래식 모드 랭킹 페이지에서 팀 합산 점수가 노출되지 않는 현상</t>
  </si>
  <si>
    <t>임의의 사용자 신고버튼 터치</t>
  </si>
  <si>
    <t>7.1.2.20
신고하기</t>
  </si>
  <si>
    <t>7.1.2.21
나가기</t>
  </si>
  <si>
    <t>7.1.2.22
랭크업</t>
  </si>
  <si>
    <t>1. 랭크 '루키 V'인 상태
2. 랭크 '루키 IV' 승급 직전인 상태
3. 팀 매치 모드 승리로 리그 포인트 획득</t>
  </si>
  <si>
    <t>변경 전 랭크레벨과 변경 후 랭크레벨이 배지로 노출되며, 현재 점수 노출</t>
  </si>
  <si>
    <t>1. 랭크 '루키 V'인 상태
2. 랭크 '루키 IV' 승급 직전인 상태
3. 팀 매치 모드 패배로 리그 포인트 감소</t>
  </si>
  <si>
    <t>1. 랭크 '루키 IV' -&gt; '루키 V'로 하락한 상태
2. 랭크 '루키 IV' 승급 직전인 상태
3. 팀 매치 모드 승리로 리그 포인트 획득</t>
  </si>
  <si>
    <t>레벨업 연출 미노출
 (랭크업은 최초 1회만 연출)</t>
  </si>
  <si>
    <t>7.2
후방 레이더</t>
  </si>
  <si>
    <t>7.2.1
UI</t>
  </si>
  <si>
    <t>7.2.1.1
노출</t>
  </si>
  <si>
    <t>1. 인게임 진입 상태
 2. 200m 이내 아이템 대상이 있는 상태</t>
  </si>
  <si>
    <t>카트바디 뒷면 UI 확인</t>
  </si>
  <si>
    <t>부채꼴의 후방 레이더 노출</t>
  </si>
  <si>
    <t>7.2.1.2
예외처리</t>
  </si>
  <si>
    <t>인게임 진입 상태</t>
  </si>
  <si>
    <t>리스폰 시 카트바디 뒷면 UI 확인</t>
  </si>
  <si>
    <t>후방 레이더 미노출</t>
  </si>
  <si>
    <t>데드 존 낙하 시 카트바디 뒷면 UI 확인</t>
  </si>
  <si>
    <t>7.2.2
아이템 표시</t>
  </si>
  <si>
    <t>7.2.2.1
노출</t>
  </si>
  <si>
    <t>1. 인게임 진입 상태
 2. 후방 레이더 노출 상태</t>
  </si>
  <si>
    <t>200m 이내 적이 아이템 사용 시 확인</t>
  </si>
  <si>
    <t>후방 레이더에 적이 사용한 아이템 노출</t>
  </si>
  <si>
    <t>1. 인게임 진입 상태
 2. 후방 레이더에 아이템 노출 상태</t>
  </si>
  <si>
    <t>노출된 아이템이 거리가 멀어질 시 확인</t>
  </si>
  <si>
    <t>후방 레이더에 노출되었던 아이템 소멸</t>
  </si>
  <si>
    <t>노출된 아이템이 소멸될 시 확인</t>
  </si>
  <si>
    <t>7.2.2.2
예외처리</t>
  </si>
  <si>
    <t>1. 인게임 진입 상태
 2. 후방 레이더에 A, B 아이템 노출 상태
 3. A아이템이 B 아이템 보다 가까운 상태</t>
  </si>
  <si>
    <t>후방 레이더 확인</t>
  </si>
  <si>
    <t>A 아이템이 B 아이템의 상단 레이어에 노출</t>
  </si>
  <si>
    <t>프렌즈레이싱듀오_차고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</si>
  <si>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</si>
  <si>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8.1
차고 UI</t>
  </si>
  <si>
    <t>8.1.1
카트 차고 화면</t>
  </si>
  <si>
    <t>8.1.1.1
상단 UI</t>
  </si>
  <si>
    <t>차고에 진입한 상태</t>
  </si>
  <si>
    <t>차고 화면 상단 영역 문구 확인</t>
  </si>
  <si>
    <t>다음과 같은 문구 노출
 '내 차고'</t>
  </si>
  <si>
    <t>FRD-27</t>
  </si>
  <si>
    <t>[8_차고] 차고 정보가 노출되지 않는 현상</t>
  </si>
  <si>
    <t>차고 화면 상단 영역 버튼 확인</t>
  </si>
  <si>
    <t>다음과 같은 버튼 노출
 [ 뒤로 ]</t>
  </si>
  <si>
    <t>다음과 같은 버튼 노출
 [ %보유중인 콘% + ]</t>
  </si>
  <si>
    <t>보유 콘 확인</t>
  </si>
  <si>
    <t>보유중인 콘 노출</t>
  </si>
  <si>
    <t>8.1.1.2
좌측 UI</t>
  </si>
  <si>
    <t>1. 우측의 탭이 카트로 선택된 상태
 2. 선택된 카트를 보유한 상태</t>
  </si>
  <si>
    <t>카트 아이콘 확인</t>
  </si>
  <si>
    <t>현재 장착한 카트의 등급 아이콘 노출</t>
  </si>
  <si>
    <t>카트 이름 확인</t>
  </si>
  <si>
    <t>현재 장착한 카트의 이름 노출</t>
  </si>
  <si>
    <t>카트 레벨 확인</t>
  </si>
  <si>
    <t>현재 장착한 카트의 현재 레벨 노출</t>
  </si>
  <si>
    <t>카트강화 필요 재료 노출 확인</t>
  </si>
  <si>
    <t>재료 아이콘 노출</t>
  </si>
  <si>
    <t>카트 강화 필요 재료 보유 수 확인</t>
  </si>
  <si>
    <t>카트 강화에 필요한 재료 수 노출</t>
  </si>
  <si>
    <t>현재 보유중인 카트 강화용 재료 수 노출</t>
  </si>
  <si>
    <t>카트 강화 필요 재료 수 / 보유 재료 수가 동일한 상태</t>
  </si>
  <si>
    <t>카트 [ 레벨업 ] 버튼 노출 확인</t>
  </si>
  <si>
    <t>카트 레벨업 버튼 노출</t>
  </si>
  <si>
    <t>카트 레벨이 최대인 상태</t>
  </si>
  <si>
    <t>강화 재료 영역이 MAX로 노출</t>
  </si>
  <si>
    <t>우측의 탭이 카트로 선택된 상태</t>
  </si>
  <si>
    <t>카트 모델링 노출 확인</t>
  </si>
  <si>
    <t>현재 선택중인 카트 노출</t>
  </si>
  <si>
    <t>1. 우측의 탭이 카트로 선택된 상태
 2. 선택된 카트를 미보유한 상태</t>
  </si>
  <si>
    <t>현재 선택한 카트의 등급 아이콘 노출</t>
  </si>
  <si>
    <t>현재 선택한 카트의 이름 노출</t>
  </si>
  <si>
    <t>현재 장착한 카트의 획득 조건 노출</t>
  </si>
  <si>
    <t>1. 선택된 카트가 미보유 상태일 때
 2. 선택된 카트의 획득 조건을 만족하지 않는 상태</t>
  </si>
  <si>
    <t>하단 버튼 확인</t>
  </si>
  <si>
    <t>다음과 같은 버튼 비활성 노출
 [ 획득 ]</t>
  </si>
  <si>
    <t>하단 문구 확인</t>
  </si>
  <si>
    <t>획득 조건 노출</t>
  </si>
  <si>
    <t>1. 선택된 카트가 미보유 상태일 때
 2. 선택된 카트의 획득 조건을 만족한 상태</t>
  </si>
  <si>
    <t>다음과 같은 버튼 활성화 노출
 [ 획득 ]</t>
  </si>
  <si>
    <t>[ 획득 ]버튼 터치</t>
  </si>
  <si>
    <t>해당 카트 획득</t>
  </si>
  <si>
    <t>선택중인 카트가 보유 상태일 때</t>
  </si>
  <si>
    <t>다음과 같은 버튼 노출
 [ 사용 ]</t>
  </si>
  <si>
    <t>8.1.1.3
우측 UI</t>
  </si>
  <si>
    <t>우측의 탭 확인</t>
  </si>
  <si>
    <t>카트 탭 노출</t>
  </si>
  <si>
    <t>차고에 진입하는 경우 카트 탭 기본노출</t>
  </si>
  <si>
    <t>레이서 탭 노출</t>
  </si>
  <si>
    <t>엠블럼 탭 노출</t>
  </si>
  <si>
    <t>카트 탭이 선택되어 있는 상태</t>
  </si>
  <si>
    <t>우측 버튼 확인</t>
  </si>
  <si>
    <t>다음과 같은 버튼 노출
[ 차고 리스트 버튼 ]</t>
  </si>
  <si>
    <t>다음과 같은 버튼 노출
[ 소팅 버튼 ]</t>
  </si>
  <si>
    <t>다음과 같은 버튼 노출
 [ 비교보기 ]</t>
  </si>
  <si>
    <t>다음과 같은 버튼 노출
 [ 성능 ]</t>
  </si>
  <si>
    <t>카트 탭을 선택하는 경우 성능 화면 기본노출</t>
  </si>
  <si>
    <t>다음과 같은 버튼 노출
 [ 스킨 ]</t>
  </si>
  <si>
    <t>다음과 같은 버튼 노출
[ 태그팀 ]</t>
  </si>
  <si>
    <t>1. 카트 탭이 선택되어 있는 상태
 2. 성능 버튼이 선택되어 있는 상태</t>
  </si>
  <si>
    <t>카트 정보 확인</t>
  </si>
  <si>
    <t>현재 선택한 카트의 능력치 노출</t>
  </si>
  <si>
    <t>현재 선택한 카트의 상세 내용 노출</t>
  </si>
  <si>
    <t>카트 정보 영역 확인</t>
  </si>
  <si>
    <t>전체 카트의 리스트 노출</t>
  </si>
  <si>
    <t>현재 장착한 카트는 장착 아이콘 노출</t>
  </si>
  <si>
    <t>현재 보유중인 카트는 활성화 노출</t>
  </si>
  <si>
    <t>현재 보유하지 않은 카트는 비활성화 노출</t>
  </si>
  <si>
    <t>보유중인 카트의 상단에 카트의 레벨 노출</t>
  </si>
  <si>
    <t>보유중인 카트의 상단에 카트의 경험치 노출</t>
  </si>
  <si>
    <t>스킨 버튼 터치</t>
  </si>
  <si>
    <t>카트 정보 영역에 스킨 목록 노출</t>
  </si>
  <si>
    <t>1. 카트 탭이 선택되어 있는 상태
 2. 스킨 버튼이 선택되어 있는 상태</t>
  </si>
  <si>
    <t>카트 스킨 확인</t>
  </si>
  <si>
    <t>현재 선택한 카트의 스킨 노출</t>
  </si>
  <si>
    <t>카트 스킨의 사용 시간이 1일 이상 남아있는 상태</t>
  </si>
  <si>
    <t>스킨 하단 문구 확인</t>
  </si>
  <si>
    <t>다음과 같은 문구 노출
 '남은기간 : %남은기간%일'</t>
  </si>
  <si>
    <t>카트 스킨의 사용 시간이 1일 이하로 남아있는 상태</t>
  </si>
  <si>
    <t>다음과 같은 문구 노출
 '남은기간 : %남은시간%시간'</t>
  </si>
  <si>
    <t>카트 스킨의 사용 시간이 남아있지 않은 상태</t>
  </si>
  <si>
    <t>다음과 같은 문구 노출
 '충전필요'</t>
  </si>
  <si>
    <t>차고 리스트 버튼 터치</t>
  </si>
  <si>
    <t>카트 정보 영역에 카트 리스트 노출</t>
  </si>
  <si>
    <t>비교보기 버튼을 터치한 상태</t>
  </si>
  <si>
    <t>현재 장착중인 카트와 선택한 카트의 능력치 함께 노출</t>
  </si>
  <si>
    <t>각 카트의 상세 내용 미노출</t>
  </si>
  <si>
    <t>8.1.2
레이서 차고 화면</t>
  </si>
  <si>
    <t>8.1.2.1
상단 UI</t>
  </si>
  <si>
    <t>8.1.2.2
좌측 UI</t>
  </si>
  <si>
    <t>1. 우측의 탭이 레이서로 선택된 상태
 2. 선택된 레이서를 보유한 상태</t>
  </si>
  <si>
    <t>레이서 아이콘 확인</t>
  </si>
  <si>
    <t>현재 장착한 레이서의 등급 아이콘 노출</t>
  </si>
  <si>
    <t>레이서 이름 확인</t>
  </si>
  <si>
    <t>현재 장착한 레이서의 이름 노출</t>
  </si>
  <si>
    <t>레이서 레벨 확인</t>
  </si>
  <si>
    <t>현재 장착한 레이서의 현재 레벨 노출</t>
  </si>
  <si>
    <t>레이서 강화 필요 재료 노출 확인</t>
  </si>
  <si>
    <t>레이서 강화 필요 재료 보유 수 확인</t>
  </si>
  <si>
    <t>레이서 강화에 필요한 재료 수 노출</t>
  </si>
  <si>
    <t>현재 보유중인 레이서 강화용 재료 수 노출</t>
  </si>
  <si>
    <t>레이서 강화 필요 재료 수 / 보유 재료 수가 동일한 상태</t>
  </si>
  <si>
    <t>레이서 [ 레벨업 ] 버튼 노출 확인</t>
  </si>
  <si>
    <t>레이서 레벨업 버튼 노출</t>
  </si>
  <si>
    <t>레이서 레벨이 최대인 상태</t>
  </si>
  <si>
    <t>레벨업 버튼이 MAX로 노출</t>
  </si>
  <si>
    <t>우측의 탭이 레이서로 선택된 상태</t>
  </si>
  <si>
    <t>레이서 모델링 노출 확인</t>
  </si>
  <si>
    <t>현재 선택중인 레이서 노출</t>
  </si>
  <si>
    <t>1. 우측의 탭이 레이서로 선택된 상태
 2. 선택된 레이서를 미보유한 상태</t>
  </si>
  <si>
    <t>현재 선택한 레이서의 등급 아이콘 노출</t>
  </si>
  <si>
    <t>현재 선택한 레이서의 이름 노출</t>
  </si>
  <si>
    <t>현재 장착한 레이서의 획득 조건 노출</t>
  </si>
  <si>
    <t>1. 선택된 레이서가 미보유 상태일 때
 2. 선택된 레이서의 획득 조건을 만족하지 않는 상태</t>
  </si>
  <si>
    <t>다음과 같은 버튼이 비활성화되어 노출
 [ 획득 ]</t>
  </si>
  <si>
    <t>1. 선택된 레이서가 미보유 상태일 때
 2. 선택된 레이서의 획득 조건을 만족한 상태</t>
  </si>
  <si>
    <t>다음과 같은 버튼이 비활성 노출
 [ 획득 ]</t>
  </si>
  <si>
    <t>해당 레이서 획득</t>
  </si>
  <si>
    <t>선택중인 레이서가 보유 상태일 때</t>
  </si>
  <si>
    <t>8.1.2.3
우측 UI</t>
  </si>
  <si>
    <t>차고에 진입하는 경우 카트 탭 기본으로 노출</t>
  </si>
  <si>
    <t>레이서 탭이 선택되어 있는 상태</t>
  </si>
  <si>
    <t>다음과 같은 버튼 노출
[ 소팅 버튼 ]</t>
  </si>
  <si>
    <t>다음과 같은 버튼 노출
 [ 능력 ]</t>
  </si>
  <si>
    <t>레이서 탭을 선택하는 경우 능력 화면이 기본 노출</t>
  </si>
  <si>
    <t>다음과 같은 버튼 노출
 [ 펫 ]</t>
  </si>
  <si>
    <t>다음과 같은 버튼 노출
[ 태그팀]</t>
  </si>
  <si>
    <t>1. 레이서 탭이 선택되어 있는 상태
 2. 능력 버튼이 선택되어 있는 상태</t>
  </si>
  <si>
    <t>레이서 정보 확인</t>
  </si>
  <si>
    <t>현재 선택한 레이서의 스킬 목록 노출</t>
  </si>
  <si>
    <t>현재 선택한 레이서의 스킬 목록의 상세 정보 노출</t>
  </si>
  <si>
    <t>레이서 정보 영역 확인</t>
  </si>
  <si>
    <t>전체 레이서의 리스트 노출</t>
  </si>
  <si>
    <t>현재 장착한 레이서는 장착 아이콘 노출</t>
  </si>
  <si>
    <t>현재 보유중인 레이서는 활성화 노출</t>
  </si>
  <si>
    <t>현재 보유하지 않은 레이서는 비활성화 노출</t>
  </si>
  <si>
    <t>보유중인 레이서의 상단에 레이서의 레벨 노출</t>
  </si>
  <si>
    <t>[ 펫 ] 버튼 터치</t>
  </si>
  <si>
    <t>레이서 정보 영역에 펫 목록 노출</t>
  </si>
  <si>
    <t>1. 레이서 탭이 선택되어 있는 상태
 2. 펫 버튼이 선택되어 있는 상태</t>
  </si>
  <si>
    <t>보유 펫 확인</t>
  </si>
  <si>
    <t>현재 보유한 펫 노출</t>
  </si>
  <si>
    <t>획득한 펫을 선택한 상태</t>
  </si>
  <si>
    <t>펫 선택 슬롯 확인</t>
  </si>
  <si>
    <t>펫 선택 슬롯에 선택한 펫 노출</t>
  </si>
  <si>
    <t>버튼 확인</t>
  </si>
  <si>
    <t>펫 리스트 확인</t>
  </si>
  <si>
    <t>해당 펫 활성화 노출</t>
  </si>
  <si>
    <t>펫 설명 확인</t>
  </si>
  <si>
    <t>선택한 펫의 설명 노출</t>
  </si>
  <si>
    <t>획득한 펫을 사용한 상태</t>
  </si>
  <si>
    <t>다음과 같은 버튼 노출
 [ 해제 ]</t>
  </si>
  <si>
    <t>펫의 사용기한이 경과된 상태</t>
  </si>
  <si>
    <t>다음과 같은 버튼 노출
 [ 충전 ]</t>
  </si>
  <si>
    <t>해당 펫 회색으로 활성화 노출</t>
  </si>
  <si>
    <t>펫의 사용 시간이 1일 이상 남아있는 상태</t>
  </si>
  <si>
    <t>펫 하단 문구 확인</t>
  </si>
  <si>
    <t>펫의 사용 시간이 1일 이하로 남아있는 상태</t>
  </si>
  <si>
    <t>펫의 사용 시간이 남아있지 않은 상태</t>
  </si>
  <si>
    <t>레이서 정보 영역에 레이서 리스트 노출</t>
  </si>
  <si>
    <t>현재 장착중인 레이서와 선택한 레이서의 능력치가 함께 노출</t>
  </si>
  <si>
    <t>각 레이서의 상세 내용은 노출되지 않아야 한다.</t>
  </si>
  <si>
    <t>8.1.3
엠블럼 차고 화면</t>
  </si>
  <si>
    <t>8.1.3.1
상단 UI</t>
  </si>
  <si>
    <t>8.1.3.2
좌측 UI</t>
  </si>
  <si>
    <t>1. 우측의 탭이 엠블럼으로 선택된 상태
 2. 선택된 엠블럼을 보유한 상태</t>
  </si>
  <si>
    <t>엠블럼 아이콘 확인</t>
  </si>
  <si>
    <t>현재 장착한 엠블럼의 등급 아이콘 노출</t>
  </si>
  <si>
    <t>엠블럼 이름 확인</t>
  </si>
  <si>
    <t>현재 장착한 엠블럼의 이름 노출</t>
  </si>
  <si>
    <t>우측의 탭이 엠블럼으로 선택된 상태</t>
  </si>
  <si>
    <t>엠블럼 모델링 노출 확인</t>
  </si>
  <si>
    <t>현재 선택중인 엠블럼이 노출되어야 한다.</t>
  </si>
  <si>
    <t>1. 우측의 탭이 엠블럼으로 선택된 상태
 2. 선택된 엠블럼을 미보유한 상태</t>
  </si>
  <si>
    <t>현재 선택한 엠블럼의 등급 아이콘 노출</t>
  </si>
  <si>
    <t>현재 선택한 엠블럼의 이름 노출</t>
  </si>
  <si>
    <t>8.1.3.3
우측 UI</t>
  </si>
  <si>
    <t>차고에 진입하는 경우 카트 탭 기본 노출</t>
  </si>
  <si>
    <t>엠블럼 탭이 선택되어 있는 상태</t>
  </si>
  <si>
    <t>다음과 같은 버튼 노출
       &lt;- 차고 리스트 버튼</t>
  </si>
  <si>
    <t>다음과 같은 버튼 노출
             &lt;- 소팅 버튼</t>
  </si>
  <si>
    <t>엠블럼 확인</t>
  </si>
  <si>
    <t>현재 선택한 엠블럼 노출</t>
  </si>
  <si>
    <t>엠블럼의 사용 시간이 1일 이상 남아있는 상태</t>
  </si>
  <si>
    <t>엠블럼 하단 문구 확인</t>
  </si>
  <si>
    <t>엠블럼의 사용 시간이 1일 이하로 남아있는 상태</t>
  </si>
  <si>
    <t>엠블럼의 사용 시간이 남아있지 않은 상태</t>
  </si>
  <si>
    <t>[ 차고 리스트 ] 버튼 터치</t>
  </si>
  <si>
    <t>엠블럼 정보 영역에 엠블럼 리스트 노출</t>
  </si>
  <si>
    <t>8.2
파츠</t>
  </si>
  <si>
    <t>8.2.1
등급</t>
  </si>
  <si>
    <t>8.2.1.1
파츠 등급</t>
  </si>
  <si>
    <t>임의의 초급 등급 파츠를 선택한 상태</t>
  </si>
  <si>
    <t>등급 아이콘 확인</t>
  </si>
  <si>
    <t>카트의 등급 아이콘이 노출</t>
  </si>
  <si>
    <t>임의의 중급 등급 파츠를 선택한 상태</t>
  </si>
  <si>
    <t>임의의 상급 등급 파츠를 선택한 상태</t>
  </si>
  <si>
    <t>임의의 고급 등급 파츠를 선택한 상태</t>
  </si>
  <si>
    <t>임의의 특급 등급 파츠를 선택한 상태</t>
  </si>
  <si>
    <t>8.2.2
카트</t>
  </si>
  <si>
    <t>8.2.2.1
카트 획득</t>
  </si>
  <si>
    <t>사용자 계정 첫 생성 상태</t>
  </si>
  <si>
    <t>카트 지급 확인</t>
  </si>
  <si>
    <t>지정된 카트 지급</t>
  </si>
  <si>
    <t>뽑기 시스템 이용 상태</t>
  </si>
  <si>
    <t>카트 설계도 획득 확인</t>
  </si>
  <si>
    <t>일정 확률로 임의의 카트 설계도 획득</t>
  </si>
  <si>
    <t>카트 설계도가 보상으로 있는 임무 완수 상태</t>
  </si>
  <si>
    <t>임의의 카트 설계도 획득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</si>
  <si>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</si>
  <si>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A 카트를 획득하기 위한 설계도의 수량을 확보한 상태</t>
  </si>
  <si>
    <t>해당 카트의 설계도 획득</t>
  </si>
  <si>
    <t>A 카트의 설계도 획득 불가능</t>
  </si>
  <si>
    <t>1. A 카트를 획득하기 위한 설계도의 수량을 확보한 상태
 2. 차고에 진입한 상태</t>
  </si>
  <si>
    <t>[ 카트 획득 ] 버튼 터치</t>
  </si>
  <si>
    <t>A 카트 획득</t>
  </si>
  <si>
    <t>지정된 계정 경험치 획득</t>
  </si>
  <si>
    <t>A 카트를 획득한 상태</t>
  </si>
  <si>
    <t>초기 카트의 레벨 : 1</t>
  </si>
  <si>
    <t>뽑기 시스템 이용</t>
  </si>
  <si>
    <t>8.2.2.2
카트 성장</t>
  </si>
  <si>
    <t>A 카트의 레벨이 최대 레벨이 아닌 상태</t>
  </si>
  <si>
    <t>카트 레벨업</t>
  </si>
  <si>
    <t>카트의 성능 강화</t>
  </si>
  <si>
    <t>필요 카트 부품 소모</t>
  </si>
  <si>
    <t>콘 소모</t>
  </si>
  <si>
    <t>카트 부품 획득 확인</t>
  </si>
  <si>
    <t>일정 확률로 임의의 카트 부품 획득</t>
  </si>
  <si>
    <t>카트 부품이 보상으로 있는 임무 완수 상태</t>
  </si>
  <si>
    <t>임의의 카트 부품 획득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</si>
  <si>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</si>
  <si>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A 카트의 레벨이 2 이상인 상태</t>
  </si>
  <si>
    <t>레벨업 필요 부품 개수 확인</t>
  </si>
  <si>
    <t>레벨업 요구 부품량이 이전 레벨업의 필요 개수보다 증가</t>
  </si>
  <si>
    <t>부품 보유 확인</t>
  </si>
  <si>
    <t>A 카트의 최대 레벨 도달에 필요한 부품 개수 이상 보유 불가능</t>
  </si>
  <si>
    <t>A 카트의 레벨이 최대 레벨인 상태</t>
  </si>
  <si>
    <t>A 카트 레벨업에 필요한 부품 획득 불가능</t>
  </si>
  <si>
    <t>카트 부품이 보상으로 있는 임무 완수 보상 수령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</si>
  <si>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</si>
  <si>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8.2.2.3
카트 장착 해제</t>
  </si>
  <si>
    <t>카트를 1개만 소지하고 있는 상태</t>
  </si>
  <si>
    <t>카트 장착 해제 시도</t>
  </si>
  <si>
    <t>카트 장착 해제 불가능</t>
  </si>
  <si>
    <t>1. 카트를 2개 이상 소지하고 있는 상태
2. A카트 장착중인 상태</t>
  </si>
  <si>
    <t>A카트 장착 해제 시도</t>
  </si>
  <si>
    <t>B카트 장착 시도</t>
  </si>
  <si>
    <t>A카트 장착 해제</t>
  </si>
  <si>
    <t>B카트 장착</t>
  </si>
  <si>
    <t>8.2.3
레이서</t>
  </si>
  <si>
    <t>8.2.3.1
레이서 획득</t>
  </si>
  <si>
    <t>레이서 지급 확인</t>
  </si>
  <si>
    <t>지정된 레이서 지급</t>
  </si>
  <si>
    <t>레이서 계약서 획득 확인</t>
  </si>
  <si>
    <t>일정 확률로 임의의 레이서 계약서 획득</t>
  </si>
  <si>
    <t>레이서 계약서가 보상으로 있는 임무 완수 상태</t>
  </si>
  <si>
    <t>임의의 레이서 계약서 획득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</si>
  <si>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</si>
  <si>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A 레이서를 획득하기 위한 계약서의 수량을 확보한 상태</t>
  </si>
  <si>
    <t>해당 레이서의 계약서 획득</t>
  </si>
  <si>
    <t>A 레이서의 계약서 획득 불가</t>
  </si>
  <si>
    <t>1. A 레이서를 획득하기 위한 계약서의 수량을 확보한 상태
 2. 차고에 진입한 상태</t>
  </si>
  <si>
    <t>레이서 획득 버튼 터치</t>
  </si>
  <si>
    <t>A 레이서 획득</t>
  </si>
  <si>
    <t>A 레이서를 획득한 상태</t>
  </si>
  <si>
    <t>초기 레이서의 레벨 : 1</t>
  </si>
  <si>
    <t>A 레이서의 계약서 획득 불가능</t>
  </si>
  <si>
    <t>8.2.3.2
레이서 성장</t>
  </si>
  <si>
    <t>A 레이서의 레벨이 최대 레벨이 아닌 상태</t>
  </si>
  <si>
    <t>레이서 레벨업</t>
  </si>
  <si>
    <t>레이서의 성능 강화</t>
  </si>
  <si>
    <t>필요 레이서 훈련권 소모</t>
  </si>
  <si>
    <t>레이서 훈련권 획득 확인</t>
  </si>
  <si>
    <t>일정 확률로 임의의 레이서 훈련권 획득</t>
  </si>
  <si>
    <t>레이서 훈련권이 보상으로 있는 임무 완수 상태</t>
  </si>
  <si>
    <t>임의의 레이서 훈련권 획득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</si>
  <si>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</si>
  <si>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A 레이서의 레벨이 2 이상인 상태</t>
  </si>
  <si>
    <t>레벨업 필요 훈련권 개수 확인</t>
  </si>
  <si>
    <t>레벨업 요구 훈련권량이 이전 레벨업의 필요 개수보다 증가</t>
  </si>
  <si>
    <t>훈련권 보유 확인</t>
  </si>
  <si>
    <t>A 레이서의 최대 레벨 도달에 필요한 훈련권 개수 이상 보유 불가능</t>
  </si>
  <si>
    <t>A 레이서의 레벨이 최대 레벨인 상태</t>
  </si>
  <si>
    <t>A 레이서 레벨업에 필요한 훈련권은 더 이상 획득 불가능</t>
  </si>
  <si>
    <t>레이서 훈련권이 보상으로 있는 임무 완수 보상 수령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</si>
  <si>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</si>
  <si>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8.2.3.3
레이서 장착 해제</t>
  </si>
  <si>
    <t>레이서를 1개만 소지하고 있는 상태</t>
  </si>
  <si>
    <t>레이서 장착 해제 시도</t>
  </si>
  <si>
    <t>레이서 장착 해제 불가능</t>
  </si>
  <si>
    <t>레이서를 2개 이상 소지하고 있는 상태</t>
  </si>
  <si>
    <t>A레이서 장착 해제 시도</t>
  </si>
  <si>
    <t>B레이서 장착 시도</t>
  </si>
  <si>
    <t>A레이서 장착 해제</t>
  </si>
  <si>
    <t>B레이서 장착</t>
  </si>
  <si>
    <t>8.2.4
엠블럼</t>
  </si>
  <si>
    <t>8.2.4.1
엠블럼 획득</t>
  </si>
  <si>
    <t>엠블럼 지급 확인</t>
  </si>
  <si>
    <t>최초 계정 생성 시 엠블럼 미보유</t>
  </si>
  <si>
    <t>엠블럼 획득 확인</t>
  </si>
  <si>
    <t>일정 확률로 엠블럼 획득</t>
  </si>
  <si>
    <t>위의 엠블럼 중복 획득</t>
  </si>
  <si>
    <t>A 엠블럼의 사용 기간 증가</t>
  </si>
  <si>
    <t>엠블럼이 보상으로 있는 임무 완수 상태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</si>
  <si>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</si>
  <si>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</si>
  <si>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후원사 계약 상태</t>
  </si>
  <si>
    <t>기간제 후원사 엠블럼 획득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</si>
  <si>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</si>
  <si>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후원사 엠블럼은 기간제여야 한다.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</si>
  <si>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</si>
  <si>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후원사 계약 해지</t>
  </si>
  <si>
    <t>후원사 엠블럼은 삭제 불가능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</si>
  <si>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</si>
  <si>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엠블럼 획득 상태</t>
  </si>
  <si>
    <t>엠블럼 사용 기간 확인</t>
  </si>
  <si>
    <t>해당 엠블럼의 사용 기간 노출</t>
  </si>
  <si>
    <t>8.2.4.2
엠블럼 사용 기간</t>
  </si>
  <si>
    <t>엠블럼 미장착 상태</t>
  </si>
  <si>
    <t>5분간 대기</t>
  </si>
  <si>
    <t>해당 엠블럼의 사용 기간 감소</t>
  </si>
  <si>
    <t>엠블럼 장착 상태</t>
  </si>
  <si>
    <t>장착중인 엠블럼의 사용가능 기간 종료</t>
  </si>
  <si>
    <t>해당 엠블럼 장착 해제</t>
  </si>
  <si>
    <t>FRD-53</t>
  </si>
  <si>
    <t>[8_2_파츠] 사용 기간이 지난 엠블럼이 장착 해제되지 않는 현상</t>
  </si>
  <si>
    <t>8.2.5
스킨</t>
  </si>
  <si>
    <t>8.2.5.1
스킨 획득</t>
  </si>
  <si>
    <t>스킨 지급 확인</t>
  </si>
  <si>
    <t>최초 계정 생성 시 스킨 미지급</t>
  </si>
  <si>
    <t>스킨 획득 확인</t>
  </si>
  <si>
    <t>일정 확률로 스킨 획득</t>
  </si>
  <si>
    <t>위의 스킨 중복 획득</t>
  </si>
  <si>
    <t>A 스킨의 사용 기간 증가</t>
  </si>
  <si>
    <t>획득 스킨을 장착 가능한 카트 미보유 상태</t>
  </si>
  <si>
    <t>뽑기 획득 스킨 획득 확인</t>
  </si>
  <si>
    <t>콘으로 환전되어 지급</t>
  </si>
  <si>
    <t>스킨이 보상으로 있는 임무 완수 상태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</si>
  <si>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</si>
  <si>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</si>
  <si>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임무 보상 스킨 획득 확인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</si>
  <si>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</si>
  <si>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8.2.5.2
스킨 장착</t>
  </si>
  <si>
    <t>A카트에 사용 가능한 스킨을 A카트에 장착</t>
  </si>
  <si>
    <t>스킨 장착 확인</t>
  </si>
  <si>
    <t>정상적으로 스킨 장착</t>
  </si>
  <si>
    <t>A카트에 사용 가능한 스킨을 B카트에 장착</t>
  </si>
  <si>
    <t>스킨 장착 시도</t>
  </si>
  <si>
    <t>스킨이 장착 불가능</t>
  </si>
  <si>
    <t>8.2.5.3
스킨 사용 기간</t>
  </si>
  <si>
    <t>스킨 미장착 상태</t>
  </si>
  <si>
    <t>해당 스킨의 사용 기간 감소</t>
  </si>
  <si>
    <t>스킨 장착 상태</t>
  </si>
  <si>
    <t>장착중인 스킨의 사용가능 기간 종료</t>
  </si>
  <si>
    <t>해당 스킨 장착 해제</t>
  </si>
  <si>
    <t>FRD-40</t>
  </si>
  <si>
    <t>[8_2_파츠] 사용 기간이 지난 스킨이 장착 해제되지 않는 현상</t>
  </si>
  <si>
    <t>8.2.6
펫</t>
  </si>
  <si>
    <t>8.2.6.1
펫 획득</t>
  </si>
  <si>
    <t>펫 지급 확인</t>
  </si>
  <si>
    <t>최초 계정 생성 시 펫 미보유</t>
  </si>
  <si>
    <t>펫 획득 확인</t>
  </si>
  <si>
    <t>일정 확률로 펫 획득</t>
  </si>
  <si>
    <t>위의 펫 중복 획득</t>
  </si>
  <si>
    <t>A 펫의 사용 기간 증가</t>
  </si>
  <si>
    <t>펫이 보상으로 있는 임무 완수 상태</t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</si>
  <si>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</si>
  <si>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r>
      <rPr>
        <sz val="9"/>
        <color theme="1"/>
        <rFont val="맑은 고딕"/>
        <family val="3"/>
        <charset val="129"/>
      </rPr>
      <t>오픈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스펙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제외</t>
    </r>
  </si>
  <si>
    <t>펫 획득 상태</t>
  </si>
  <si>
    <t>펫 사용 기간 확인</t>
  </si>
  <si>
    <t>해당 펫의 사용 기간 노출</t>
  </si>
  <si>
    <t>8.2.6.2
펫 사용 기간</t>
  </si>
  <si>
    <t>펫 미장착 상태</t>
  </si>
  <si>
    <t>해당 펫의 사용 기간 감소</t>
  </si>
  <si>
    <t>펫 장착 상태</t>
  </si>
  <si>
    <t>장착중인 펫의 사용가능 기간 종료</t>
  </si>
  <si>
    <t>해당 펫 장착 해제</t>
  </si>
  <si>
    <t>프렌즈레이싱듀오_뽑기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</si>
  <si>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</si>
  <si>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9.1
보상 상자</t>
  </si>
  <si>
    <t>9.1.1
연출</t>
  </si>
  <si>
    <t>9.1.1.1
뽑기 연출</t>
  </si>
  <si>
    <t>랜덤박스 뽑기 화면 노출 상태</t>
  </si>
  <si>
    <t>뽑기 실행</t>
  </si>
  <si>
    <t>뽑기 연출이 정상적으로 노출</t>
  </si>
  <si>
    <t>9.1.2
재화</t>
  </si>
  <si>
    <t>9.1.2.1
콘</t>
  </si>
  <si>
    <t>콘 획득</t>
  </si>
  <si>
    <t>10 이하의 콘 획득 불가</t>
  </si>
  <si>
    <t>50 이상의 콘 획득 불가</t>
  </si>
  <si>
    <t>FRD-122</t>
  </si>
  <si>
    <t>[9_1_보상상자] 뽑기로 획득 가능한 최대 콘이 기획과 상이한 현상</t>
  </si>
  <si>
    <t>9.1.2.2
파츠 재료</t>
  </si>
  <si>
    <t>파츠 성장 재료 획득</t>
  </si>
  <si>
    <t>%성장 재료 최소 획득 개수% 이하의 재료 획득 불가</t>
  </si>
  <si>
    <t>%성장 재료 최대 획득 개수% 이하의 재료 획득 불가</t>
  </si>
  <si>
    <t>A파츠 레벨 MAX 상태</t>
  </si>
  <si>
    <t>A파츠의 성장 재료 획득 불가</t>
  </si>
  <si>
    <t>B파츠 미획득 상태</t>
  </si>
  <si>
    <t>B파츠의 성장 재료 획득 불가</t>
  </si>
  <si>
    <t>1. C파츠 레벨 MAX가 아닌 상태
 2. C파츠의 레벨을 MAX로 만들 수 있는 재료를 보유한 상태</t>
  </si>
  <si>
    <t>C파츠의 성장재료 획득 불가</t>
  </si>
  <si>
    <t>9.1.3
파츠</t>
  </si>
  <si>
    <t>9.1.3.1
카트</t>
  </si>
  <si>
    <t>임의의 카트 조각 획득</t>
  </si>
  <si>
    <t>%카트 조각 최소 획득 개수% 이하의 재료 획득 불가</t>
  </si>
  <si>
    <t>%카트 조각 최대 획득 개수% 이하의 재료 획득 불가</t>
  </si>
  <si>
    <t>카트 완성품 획득 불가</t>
  </si>
  <si>
    <t>A카트 획득 상태</t>
  </si>
  <si>
    <t>A카트 조각 획득 불가</t>
  </si>
  <si>
    <t>9.1.3.2
레이서</t>
  </si>
  <si>
    <t>레이서 완성품 획득 불가</t>
  </si>
  <si>
    <t>A레이서 획득 상태</t>
  </si>
  <si>
    <t>A레이서 계약서 획득 불가</t>
  </si>
  <si>
    <t>9.1.3.3
꾸미기 파츠</t>
  </si>
  <si>
    <t>임의의 스킨 파츠 획득</t>
  </si>
  <si>
    <t>스킨 파츠의 조각 획득 불가</t>
  </si>
  <si>
    <t>임의의 펫 파츠 획득</t>
  </si>
  <si>
    <t>펫 파츠의 조각 획득 불가</t>
  </si>
  <si>
    <t>임의의 엠블럼 파츠 획득</t>
  </si>
  <si>
    <t>엠블럼 파츠의 조각 획득 불가</t>
  </si>
  <si>
    <t>프렌즈레이싱듀오_미션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</si>
  <si>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</si>
  <si>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10.1
로비</t>
  </si>
  <si>
    <t>10.1.1
미리보기</t>
  </si>
  <si>
    <t>10.1.1.1
노출</t>
  </si>
  <si>
    <t>메인로비 상태</t>
  </si>
  <si>
    <t>미리보기 영역 확인</t>
  </si>
  <si>
    <t>미리보기 UI 노출</t>
  </si>
  <si>
    <t>미션 상태 노출</t>
  </si>
  <si>
    <t>미션 종류 노출</t>
  </si>
  <si>
    <t>FRD-104</t>
  </si>
  <si>
    <t>[10_1_로비] 미션 미리보기 영역에 미션 종류가 노출되지 않는 현상</t>
  </si>
  <si>
    <t>미션 진행도</t>
  </si>
  <si>
    <t>10.1.1.2
우선 노출</t>
  </si>
  <si>
    <t>1. 미션 달성상태
2. 보상 미획득상태</t>
  </si>
  <si>
    <t>미리보기 UI 확인</t>
  </si>
  <si>
    <t>달성된 미션 우선 노출</t>
  </si>
  <si>
    <t>10.1.1.3
노출 순서</t>
  </si>
  <si>
    <t>가이드, 후원사, 일일 미션 진행도 동일한 상태</t>
  </si>
  <si>
    <t>가이드&gt; 후원사&gt; 일일 미션 순서로 노출</t>
  </si>
  <si>
    <t>후원사 관련기능 오픈스펙 제외로 가이드&gt;일일 만 확인
후원사 기능 적용 후 추가 확인 예정</t>
  </si>
  <si>
    <t>진행한 미션이 있는 상태</t>
  </si>
  <si>
    <t>진행도 높은 미션 우선 노출</t>
  </si>
  <si>
    <t>모든 미션 완료 상태</t>
  </si>
  <si>
    <t>가이드 &gt; 후원사 &gt; 일일 미션 순서로 노출되어야 한다.</t>
  </si>
  <si>
    <t>10.1.1.4
이동</t>
  </si>
  <si>
    <t>미리보기 UI 터치</t>
  </si>
  <si>
    <t>미션 페이지 노출</t>
  </si>
  <si>
    <t>10.2
경기 결과</t>
  </si>
  <si>
    <t>10.2.1
미션 달성</t>
  </si>
  <si>
    <t>10.2.1.1
UI</t>
  </si>
  <si>
    <t>1. 경기 결과 페이지 상태
2. 경기중 미션 달성</t>
  </si>
  <si>
    <t>경기 결과 페이지 확인</t>
  </si>
  <si>
    <t>이번 경기 중 달성한 미션 노출</t>
  </si>
  <si>
    <t>FRD-101</t>
  </si>
  <si>
    <r>
      <rPr>
        <strike/>
        <sz val="10"/>
        <color rgb="FF000000"/>
        <rFont val="Arial"/>
        <family val="2"/>
      </rPr>
      <t>[10_2_경기결과] 경기 결과 페이지에서 달성한 미션이 노출되지 않는 현상</t>
    </r>
    <r>
      <rPr>
        <sz val="10"/>
        <color rgb="FF000000"/>
        <rFont val="Arial"/>
        <family val="2"/>
      </rPr>
      <t xml:space="preserve">
구현상의 이슈로 개발 보류, 기획 변경</t>
    </r>
  </si>
  <si>
    <t>10.3
미션 페이지</t>
  </si>
  <si>
    <t>10.3.1
UI</t>
  </si>
  <si>
    <t>미션 페이지 상태</t>
  </si>
  <si>
    <t>미션 페이지 UI 확인</t>
  </si>
  <si>
    <t>탭 영역 노출</t>
  </si>
  <si>
    <t>보유 마일리지 노출</t>
  </si>
  <si>
    <t>보상 리스트 노출</t>
  </si>
  <si>
    <t>10.3.2
마일리지 보상</t>
  </si>
  <si>
    <t>10.3.2.1
노출</t>
  </si>
  <si>
    <t>1. 미션 페이지 상태
2. 마일리지 보유 상태</t>
  </si>
  <si>
    <t>보상리스트 확인</t>
  </si>
  <si>
    <t>보상항목 노출</t>
  </si>
  <si>
    <t>FRD-103</t>
  </si>
  <si>
    <t>[10_3_미션페이지] 마일리지 교환 항목에 필요 마일리지가 노출되지 않는 현상</t>
  </si>
  <si>
    <t>교환 버튼 노출</t>
  </si>
  <si>
    <t>[ 교환 ] 버튼 터치</t>
  </si>
  <si>
    <t>선택한 상품 지급</t>
  </si>
  <si>
    <t>상품 교환 후 확인</t>
  </si>
  <si>
    <t>교환에 사용한 마일리지 감소</t>
  </si>
  <si>
    <t>10.3.2.2
교환</t>
  </si>
  <si>
    <t>마일리지 90 보유 상태</t>
  </si>
  <si>
    <t>마일리지 90 이하 가격 상품 확인</t>
  </si>
  <si>
    <t>교환 버튼 활성화</t>
  </si>
  <si>
    <t>교환 버튼 클릭 가능</t>
  </si>
  <si>
    <t>마일리지 90 초과 가격 상품 확인</t>
  </si>
  <si>
    <t>교환 버튼 비활성화</t>
  </si>
  <si>
    <t>교환 버튼 클릭 무반응</t>
  </si>
  <si>
    <t>마일리지 90 이하 가격 상품 확인 A, B 교환버튼 동시 터치</t>
  </si>
  <si>
    <t>한개의 상품 교환</t>
  </si>
  <si>
    <t>FRD-151</t>
  </si>
  <si>
    <t>[10_3_미션페이지] 마일리지 보상 동시 터치 시 재화 소모 오류 현상</t>
  </si>
  <si>
    <t>마일리지 50 교환 상품 교환 후 마일리지 60 상품 교환 시도</t>
  </si>
  <si>
    <t>상품 교환 불가</t>
  </si>
  <si>
    <t>10.3.3
탭</t>
  </si>
  <si>
    <t>10.3.3.1
노출</t>
  </si>
  <si>
    <t>탭 영역 확인</t>
  </si>
  <si>
    <t>가이드 미션 탭 노출</t>
  </si>
  <si>
    <t>일일 미션 탭 노출</t>
  </si>
  <si>
    <t>후원사 미션 탭 노출</t>
  </si>
  <si>
    <t>10.3.3.2
가이드 미션</t>
  </si>
  <si>
    <t>가이드 미션 탭 터치</t>
  </si>
  <si>
    <t>가이드 미션 페이지 노출</t>
  </si>
  <si>
    <t>가이드 미션 탭 선택 상태 노출</t>
  </si>
  <si>
    <t>10.3.3.3
일일 미션</t>
  </si>
  <si>
    <t>일일 미션 탭 터치</t>
  </si>
  <si>
    <t>일일 미션 페이지 노출</t>
  </si>
  <si>
    <t>일일 미션 탭 선택 상태 노출</t>
  </si>
  <si>
    <t>10.3.3.4
후원사 미션</t>
  </si>
  <si>
    <t>후원사 미션 탭 터치</t>
  </si>
  <si>
    <t>후원사 미션 페이지 노출</t>
  </si>
  <si>
    <t>후원사 미션 탭 선택 상태 노출</t>
  </si>
  <si>
    <t>10.4
가이드 미션</t>
  </si>
  <si>
    <t>10.4.1
미션내용</t>
  </si>
  <si>
    <t>10.4.1.1
노출</t>
  </si>
  <si>
    <t>1. 미션 페이지 상태
2. 가이드 미션 탭 상태</t>
  </si>
  <si>
    <t>미션 내용 확인</t>
  </si>
  <si>
    <r>
      <t xml:space="preserve">미션 내용 노출
</t>
    </r>
    <r>
      <rPr>
        <sz val="10"/>
        <color rgb="FF0000FF"/>
        <rFont val="Arial"/>
        <family val="2"/>
      </rPr>
      <t>- LV# 달성</t>
    </r>
  </si>
  <si>
    <t>10.4.2
진척도</t>
  </si>
  <si>
    <t>10.4.2.1
노출</t>
  </si>
  <si>
    <t>미션 진척도 확인</t>
  </si>
  <si>
    <t>미션 진척도 노출</t>
  </si>
  <si>
    <t>10.4.2.2
미션 미진행</t>
  </si>
  <si>
    <t>미션 미진행 상태</t>
  </si>
  <si>
    <t>진척도 [ 0/n ] 노출</t>
  </si>
  <si>
    <t>진척도 프로그레스 바 회색으로 노출</t>
  </si>
  <si>
    <t>10.4.2.3
미션 일부 진행</t>
  </si>
  <si>
    <t>미션 조건 3회 만족 상태</t>
  </si>
  <si>
    <t>진척도 [ 3/n ] 노출</t>
  </si>
  <si>
    <t>진척도 프로그레스 바 [ 3/n ]이 청색으로 노출</t>
  </si>
  <si>
    <t>FRD-102</t>
  </si>
  <si>
    <t>[10_3_미션페이지] 미션 팝업 내 UI가 기획과 상이한 현상</t>
  </si>
  <si>
    <t>10.4.2.4
미션 완료</t>
  </si>
  <si>
    <t>미션 조건 모두 만족 상태</t>
  </si>
  <si>
    <t>진척도 [ n/n ] 노출</t>
  </si>
  <si>
    <t>진척도 프로그레스 바 청색으로 노출</t>
  </si>
  <si>
    <t>10.4.3
보상</t>
  </si>
  <si>
    <t>10.4.3.1
노출</t>
  </si>
  <si>
    <t>미션에 보상 아이템이 있는 상태</t>
  </si>
  <si>
    <t>보상 아이템 확인</t>
  </si>
  <si>
    <t>보상 아이템 이미지 노출</t>
  </si>
  <si>
    <t>보상 아이템 수량 노출</t>
  </si>
  <si>
    <t>10.4.4
스크롤</t>
  </si>
  <si>
    <t>10.4.4.1
동작 확인</t>
  </si>
  <si>
    <t>가이드 미션 탭 상태</t>
  </si>
  <si>
    <t>페이지 상하 스크롤</t>
  </si>
  <si>
    <t>페이지 상하 스크롤 동작</t>
  </si>
  <si>
    <t>10.4.5
보상 수령</t>
  </si>
  <si>
    <t>10.4.5.1
미달성</t>
  </si>
  <si>
    <t>미션 미달성 상태</t>
  </si>
  <si>
    <t>[ 받기 ] 버튼 확인</t>
  </si>
  <si>
    <t>비활성화 상태 노출</t>
  </si>
  <si>
    <t>10.4.5.2
보상 미획득</t>
  </si>
  <si>
    <t>1. 미션 달성 상태
2. 보상 미획득 상태</t>
  </si>
  <si>
    <t>활성화 상태 노출</t>
  </si>
  <si>
    <t>[ 받기 ] 버튼 터치</t>
  </si>
  <si>
    <t>미션 보상 팝업 노출</t>
  </si>
  <si>
    <t>10.4.5.3
보상 획득</t>
  </si>
  <si>
    <t>미션 보상 팝업 노출 상태</t>
  </si>
  <si>
    <t>미션 보상 팝업 확인</t>
  </si>
  <si>
    <r>
      <t xml:space="preserve">다음과 같이 문구 노출
</t>
    </r>
    <r>
      <rPr>
        <sz val="10"/>
        <color rgb="FF0000FF"/>
        <rFont val="Arial"/>
        <family val="2"/>
      </rPr>
      <t>- 획득</t>
    </r>
  </si>
  <si>
    <t>보상 아이템 아이콘 노출</t>
  </si>
  <si>
    <t>보상 아이템 개수 노출</t>
  </si>
  <si>
    <t>보상 아이템 이름 노출</t>
  </si>
  <si>
    <r>
      <t xml:space="preserve">다음과 같이 문구 노출
- </t>
    </r>
    <r>
      <rPr>
        <sz val="10"/>
        <color rgb="FF0000FF"/>
        <rFont val="Arial"/>
        <family val="2"/>
      </rPr>
      <t>화면을 터치하세요.</t>
    </r>
  </si>
  <si>
    <t>FRD-105</t>
  </si>
  <si>
    <t>[10_4_가이드미션] 미션 달성 시 문구가 노출되지 않는 현상</t>
  </si>
  <si>
    <t>보상 팝업 종료</t>
  </si>
  <si>
    <t>미션 보상 팝업 종료 상태</t>
  </si>
  <si>
    <t>인벤토리 및 재화 확인</t>
  </si>
  <si>
    <t>보상 아이템이 지급</t>
  </si>
  <si>
    <t>10.4.5.4
보상 획득 완료</t>
  </si>
  <si>
    <t>1. 미션 달성 상태
2. 보상 획득 상태</t>
  </si>
  <si>
    <t>버튼 미노출</t>
  </si>
  <si>
    <t>10.4.6
정렬</t>
  </si>
  <si>
    <t>10.4.6.1
진행/달성 이력 미존재</t>
  </si>
  <si>
    <t>1. 미션 진행 이력 미존재 상태
2. 미션 달성 이력 미존재 상태</t>
  </si>
  <si>
    <t>정렬 순서 확인</t>
  </si>
  <si>
    <t>미션의 차례 순서대로 정렬되어 있어야 한다.</t>
  </si>
  <si>
    <t>10.4.6.2
진행 이력만 존재</t>
  </si>
  <si>
    <t>1. 미션을 하나 진행한 상태
2. 미션 달성 이력 미존재 상태
3. 미션 보상 획득 이력 미존재 상태</t>
  </si>
  <si>
    <t>진행중인 미션 &gt; 진행하지 않은 미션 순으로 정렬되어 있어야 한다.</t>
  </si>
  <si>
    <t>10.4.6.3
진행/달성 이력 존재</t>
  </si>
  <si>
    <t>1. 미션을 하나 진행한 상태
2. 미션을 하나 이상 달성한 상태
3. 미션 보상 획득 이력 미존재 상태</t>
  </si>
  <si>
    <t>달성한 미션 &gt; 진행중인 미션 &gt; 진행하지 않은 미션 순으로 정렬되어 있어야 한다.</t>
  </si>
  <si>
    <t>10.4.6.4
모든 이력 존재</t>
  </si>
  <si>
    <t>1. 미션을 하나 진행한 상태
2. 미션을 둘 이상 달성한 상태
3. 미션 보상을 하나 수령한 상태</t>
  </si>
  <si>
    <t>달성한 미션 &gt; 진행중인 미션 &gt; 진행하지 않은 미션 &gt; 미션 보상을 수령한 미션 순으로 정렬되어 있어야 한다.</t>
  </si>
  <si>
    <t>10.4.6.5
잠긴 미션 존재</t>
  </si>
  <si>
    <t>1. 미션을 하나 진행한 상태
2. 미션을 둘 이상 달성한 상태
3. 미션 보상을 하나 수령한 상태
4. 미션이 잠긴 상태</t>
  </si>
  <si>
    <t>달성한 미션 &gt; 진행중인 미션 &gt; 완료한 미션 순으로 정렬되어 있어야 한다.</t>
  </si>
  <si>
    <t>10.4.7
미션 노출</t>
  </si>
  <si>
    <t>10.4.7.1
모두 만족</t>
  </si>
  <si>
    <t>1. 노출 조건 레벨 만족 상태
2. 노출 조건 랭크 만족 상태</t>
  </si>
  <si>
    <t>가이드 미션 확인</t>
  </si>
  <si>
    <t>해당 가이드 미션 노출</t>
  </si>
  <si>
    <t>10.4.7.2
레벨 불만족</t>
  </si>
  <si>
    <t>1. 노출 조건 레벨 불만족 상태
2. 노출 조건 랭크 만족 상태</t>
  </si>
  <si>
    <t>해당 가이드 미션 미노출</t>
  </si>
  <si>
    <t>10.4.7.3
랭크 불만족</t>
  </si>
  <si>
    <t>1. 노출 조건 레벨 만족 상태
2. 노출 조건 랭크 불만족 상태</t>
  </si>
  <si>
    <t>10.4.7.4
모두 불만족</t>
  </si>
  <si>
    <t>1. 노출 조건 레벨 불만족 상태
2. 노출 조건 랭크 불만족 상태</t>
  </si>
  <si>
    <t>10.5
일일 미션</t>
  </si>
  <si>
    <t>10.5.1
미션내용</t>
  </si>
  <si>
    <t>10.5.1.1
노출</t>
  </si>
  <si>
    <t>1. 미션 페이지 상태
2. 일일 미션 탭 상태</t>
  </si>
  <si>
    <r>
      <t xml:space="preserve">미션 내용 노출
- </t>
    </r>
    <r>
      <rPr>
        <sz val="10"/>
        <color rgb="FF0000FF"/>
        <rFont val="Arial"/>
        <family val="2"/>
      </rPr>
      <t>LV# 달성</t>
    </r>
  </si>
  <si>
    <t>10.5.2
진척도</t>
  </si>
  <si>
    <t>10.5.2.1
노출</t>
  </si>
  <si>
    <t>10.5.2.2
미션 미진행</t>
  </si>
  <si>
    <t>10.5.2.3
미션 일부 진행</t>
  </si>
  <si>
    <t>진척도 프로그레스 바 [ 3/n ]이 청녹색으로 노출</t>
  </si>
  <si>
    <t>10.5.2.4
미션 완료</t>
  </si>
  <si>
    <t>진척도 프로그레스 바 청녹색으로 노출</t>
  </si>
  <si>
    <t>10.5.3
보상</t>
  </si>
  <si>
    <t>10.5.3.1
노출</t>
  </si>
  <si>
    <t>FRD-162</t>
  </si>
  <si>
    <t>[10_4_가이드미션] 미션 팝업 내에서 기간제 아이템의 아이콘이 노출되지 않는 현상</t>
  </si>
  <si>
    <t>10.5.4
스크롤</t>
  </si>
  <si>
    <t>10.5.4.1
동작 확인</t>
  </si>
  <si>
    <t>일일 미션 탭 상태</t>
  </si>
  <si>
    <t>10.5.5
보상 수령</t>
  </si>
  <si>
    <t>10.5.5.1
미달성</t>
  </si>
  <si>
    <t>10.5.5.2
보상 미획득</t>
  </si>
  <si>
    <t>1. 미션 달성 상태
2. 보상 미수령 상태</t>
  </si>
  <si>
    <t>10.5.5.3
보상 획득</t>
  </si>
  <si>
    <r>
      <t xml:space="preserve">다음과 같이 문구 노출
</t>
    </r>
    <r>
      <rPr>
        <sz val="10"/>
        <color rgb="FF0000FF"/>
        <rFont val="Arial"/>
        <family val="2"/>
      </rPr>
      <t>- 획득</t>
    </r>
  </si>
  <si>
    <r>
      <t xml:space="preserve">다음과 같이 문구 노출
- </t>
    </r>
    <r>
      <rPr>
        <sz val="10"/>
        <color rgb="FF0000FF"/>
        <rFont val="Arial"/>
        <family val="2"/>
      </rPr>
      <t>화면을 터치하세요.</t>
    </r>
  </si>
  <si>
    <t>10.5.5.4
보상 획득 완료</t>
  </si>
  <si>
    <t>1. 미션 달성 상태
2. 보상 수령 상태</t>
  </si>
  <si>
    <t>10.5.6
정렬</t>
  </si>
  <si>
    <t>10.5.6.1
진행/달성 이력 미존재</t>
  </si>
  <si>
    <t>1. 미션을 하나도 진행하지 않은 상태
2. 미션을 하나도 달성하지 않은 상태
3. 미션 보상을 하나도 수령하지 않은 상태</t>
  </si>
  <si>
    <t>10.5.6.2
진행 이력만 존재</t>
  </si>
  <si>
    <t>1. 미션을 하나 진행한 상태
2. 미션을 하나도 달성하지 않은 상태
3. 미션 보상을 하나도 수령하지 않은 상태</t>
  </si>
  <si>
    <t>10.5.6.3
진행/달성 이력 존재</t>
  </si>
  <si>
    <t>1. 미션을 하나 진행한 상태
2. 미션을 하나 이상 달성한 상태
3. 미션 보상을 하나도 수령하지 않은 상태</t>
  </si>
  <si>
    <t>10.5.6.4
모든 이력 존재</t>
  </si>
  <si>
    <t>10.5.7
미션 갱신</t>
  </si>
  <si>
    <t>10.5.7.1
노출</t>
  </si>
  <si>
    <t>갱신 아이콘 확인</t>
  </si>
  <si>
    <t>갱신 아이콘 노출</t>
  </si>
  <si>
    <t>남은 갱신 가능 횟수 노출</t>
  </si>
  <si>
    <t>10.5.7.2
횟수 충분</t>
  </si>
  <si>
    <t>미션 갱신 미사용 상태</t>
  </si>
  <si>
    <r>
      <t>횟수 '</t>
    </r>
    <r>
      <rPr>
        <b/>
        <sz val="10"/>
        <color rgb="FF0000CC"/>
        <rFont val="Arial"/>
        <family val="2"/>
      </rPr>
      <t>5</t>
    </r>
    <r>
      <rPr>
        <sz val="10"/>
        <color rgb="FF000000"/>
        <rFont val="Arial"/>
        <family val="2"/>
      </rPr>
      <t>' 노출</t>
    </r>
  </si>
  <si>
    <t>미션 갱신 n회 사용 상태</t>
  </si>
  <si>
    <r>
      <t>횟수 '</t>
    </r>
    <r>
      <rPr>
        <b/>
        <sz val="10"/>
        <color rgb="FF0000CC"/>
        <rFont val="Arial"/>
        <family val="2"/>
      </rPr>
      <t>5-n</t>
    </r>
    <r>
      <rPr>
        <sz val="10"/>
        <color rgb="FF000000"/>
        <rFont val="Arial"/>
        <family val="2"/>
      </rPr>
      <t>' 노출</t>
    </r>
  </si>
  <si>
    <t>미션 갱신 5회 사용 상태</t>
  </si>
  <si>
    <r>
      <t>횟수 '</t>
    </r>
    <r>
      <rPr>
        <b/>
        <sz val="10"/>
        <color rgb="FF0000CC"/>
        <rFont val="Arial"/>
        <family val="2"/>
      </rPr>
      <t>0</t>
    </r>
    <r>
      <rPr>
        <sz val="10"/>
        <color rgb="FF000000"/>
        <rFont val="Arial"/>
        <family val="2"/>
      </rPr>
      <t>' 노출</t>
    </r>
  </si>
  <si>
    <t>갱신횟수 남아있는 상태</t>
  </si>
  <si>
    <t>일일 미션 목록 확인</t>
  </si>
  <si>
    <t>미션 좌측에 갱신 아이콘 노출</t>
  </si>
  <si>
    <t>1. 갱신횟수 남아있는 상태
2. 완료되지 않은 미션</t>
  </si>
  <si>
    <t>[ 갱신 ] 버튼 터치</t>
  </si>
  <si>
    <t>갱신 확인 알림 팝업 노출</t>
  </si>
  <si>
    <t>FRD-106</t>
  </si>
  <si>
    <t>[10_5_일일미션] 미션 갱신 시 팝업이 노출되지 않는 현상</t>
  </si>
  <si>
    <t>1. 갱신횟수 남아있는 상태
2. 완료된 미션</t>
  </si>
  <si>
    <t>10.5.7.3
갱신 확인 알림 팝업</t>
  </si>
  <si>
    <t>갱신 확인 알림 팝업 노출 상태</t>
  </si>
  <si>
    <t>갱신 확인 알림 팝업 확인</t>
  </si>
  <si>
    <r>
      <t xml:space="preserve">다음과 같이 타이틀 노출
- </t>
    </r>
    <r>
      <rPr>
        <sz val="10"/>
        <color rgb="FF0000FF"/>
        <rFont val="Arial"/>
        <family val="2"/>
      </rPr>
      <t>알림</t>
    </r>
  </si>
  <si>
    <t>해당 이슈로 인해 확인 불가능</t>
  </si>
  <si>
    <r>
      <t xml:space="preserve">다음과 같이 문구 노출
- </t>
    </r>
    <r>
      <rPr>
        <sz val="10"/>
        <color rgb="FF0000FF"/>
        <rFont val="Arial"/>
        <family val="2"/>
      </rPr>
      <t>광고를 시청하고 임무를 갱신하시겠어요?</t>
    </r>
  </si>
  <si>
    <r>
      <t>[  X  ]</t>
    </r>
    <r>
      <rPr>
        <b/>
        <sz val="10"/>
        <color rgb="FF0000FF"/>
        <rFont val="Arial"/>
        <family val="2"/>
      </rPr>
      <t xml:space="preserve"> </t>
    </r>
    <r>
      <rPr>
        <sz val="10"/>
        <color rgb="FF000000"/>
        <rFont val="Arial"/>
        <family val="2"/>
      </rPr>
      <t>버튼 노출</t>
    </r>
  </si>
  <si>
    <r>
      <t>[  취소  ]</t>
    </r>
    <r>
      <rPr>
        <b/>
        <sz val="10"/>
        <color rgb="FF0000FF"/>
        <rFont val="Arial"/>
        <family val="2"/>
      </rPr>
      <t xml:space="preserve"> </t>
    </r>
    <r>
      <rPr>
        <sz val="10"/>
        <color rgb="FF000000"/>
        <rFont val="Arial"/>
        <family val="2"/>
      </rPr>
      <t>버튼 노출</t>
    </r>
  </si>
  <si>
    <r>
      <t>[  확인  ]</t>
    </r>
    <r>
      <rPr>
        <b/>
        <sz val="10"/>
        <color rgb="FF0000FF"/>
        <rFont val="Arial"/>
        <family val="2"/>
      </rPr>
      <t xml:space="preserve"> </t>
    </r>
    <r>
      <rPr>
        <sz val="10"/>
        <color rgb="FF000000"/>
        <rFont val="Arial"/>
        <family val="2"/>
      </rPr>
      <t>버튼 노출</t>
    </r>
  </si>
  <si>
    <t>갱신 확인 팝업 종료</t>
  </si>
  <si>
    <t>임무 갱신 안됨 확인</t>
  </si>
  <si>
    <t>외부 광고 재생</t>
  </si>
  <si>
    <t>10.5.7.4
외부 광고</t>
  </si>
  <si>
    <t>갱신 버튼 클릭으로 외부광고 시청 완료 상태</t>
  </si>
  <si>
    <t>선택한 일일 미션 확인</t>
  </si>
  <si>
    <t>새로운 미션으로 갱신 확인</t>
  </si>
  <si>
    <t>10.5.7.5
횟수 소진</t>
  </si>
  <si>
    <t>갱신횟수 소진 상태</t>
  </si>
  <si>
    <t>미션 목록 갱신버튼 확인</t>
  </si>
  <si>
    <t>비활성화 노출되어야 한다.</t>
  </si>
  <si>
    <t>10.5.8
초기화</t>
  </si>
  <si>
    <t>1. 일일 미션 모두 완료한 상태
2. 00시인 상태</t>
  </si>
  <si>
    <t>새로운 미션 노출</t>
  </si>
  <si>
    <t>미션 미완료 상태로 노출</t>
  </si>
  <si>
    <t>남은 갱신 횟수 확인</t>
  </si>
  <si>
    <r>
      <t>횟수 '</t>
    </r>
    <r>
      <rPr>
        <b/>
        <sz val="10"/>
        <color rgb="FF0000CC"/>
        <rFont val="Arial"/>
        <family val="2"/>
      </rPr>
      <t>5</t>
    </r>
    <r>
      <rPr>
        <sz val="10"/>
        <color rgb="FF000000"/>
        <rFont val="Arial"/>
        <family val="2"/>
      </rPr>
      <t>' 노출</t>
    </r>
  </si>
  <si>
    <t>10.6
후원사 미션</t>
  </si>
  <si>
    <t>10.6.1
미션내용</t>
  </si>
  <si>
    <t>10.6.1.1
노출</t>
  </si>
  <si>
    <t>1. 미션 페이지 상태
2. 후원사 미션 탭 상태</t>
  </si>
  <si>
    <r>
      <t xml:space="preserve">미션 내용 노출
- </t>
    </r>
    <r>
      <rPr>
        <sz val="10"/>
        <color rgb="FF0000FF"/>
        <rFont val="Arial"/>
        <family val="2"/>
      </rPr>
      <t>LV# 달성</t>
    </r>
  </si>
  <si>
    <t>10.6.2
진척도</t>
  </si>
  <si>
    <t>10.6.2.1
노출</t>
  </si>
  <si>
    <t>10.6.2.2
미진행</t>
  </si>
  <si>
    <t>10.6.2.3
엠블럼 미착용</t>
  </si>
  <si>
    <t>후원사 엠블렘 미착용으로 미션 조건 3회 만족 상태</t>
  </si>
  <si>
    <t>10.6.2.4
일부 진행</t>
  </si>
  <si>
    <t>후원사 엠블렘 착용 후 미션 조건 3회 만족 상태</t>
  </si>
  <si>
    <t>진척도 프로그레스 바 [ 3/n ]이 노란색으로 노출</t>
  </si>
  <si>
    <t>10.6.2.5
완료</t>
  </si>
  <si>
    <t>후원사 엠블렘 착용 후 미션 조건 모두만족 상태</t>
  </si>
  <si>
    <t>진척도 프로그레스 바 노란색으로 노출</t>
  </si>
  <si>
    <t>10.6.3
보상</t>
  </si>
  <si>
    <t>10.6.3.1
노출</t>
  </si>
  <si>
    <t>10.6.4
스크롤</t>
  </si>
  <si>
    <t>10.6.4.1
동작 확인</t>
  </si>
  <si>
    <t>후원사 미션 탭 상태</t>
  </si>
  <si>
    <t>10.6.5
보상 수령</t>
  </si>
  <si>
    <t>10.6.5.1
미달성</t>
  </si>
  <si>
    <t>10.6.5.2
보상 미획득</t>
  </si>
  <si>
    <t>10.6.5.3
보상 획득</t>
  </si>
  <si>
    <r>
      <t xml:space="preserve">다음과 같이 문구 노출
</t>
    </r>
    <r>
      <rPr>
        <sz val="9"/>
        <color rgb="FF0000FF"/>
        <rFont val="Arial"/>
        <family val="2"/>
      </rPr>
      <t>- 획득</t>
    </r>
  </si>
  <si>
    <r>
      <t xml:space="preserve">다음과 같이 문구 노출
- </t>
    </r>
    <r>
      <rPr>
        <sz val="9"/>
        <color rgb="FF0000FF"/>
        <rFont val="Arial"/>
        <family val="2"/>
      </rPr>
      <t>화면을 터치하세요.</t>
    </r>
  </si>
  <si>
    <t>10.6.5.4
보상 획득 완료</t>
  </si>
  <si>
    <t>10.6.6
정렬</t>
  </si>
  <si>
    <t>10.6.6.1
진행/달성 이력 미존재</t>
  </si>
  <si>
    <t>10.6.6.2
진행 이력만 존재</t>
  </si>
  <si>
    <t>10.6.6.3
진행/달성 이력 존재</t>
  </si>
  <si>
    <t>10.6.6.4
모든 이력 존재</t>
  </si>
  <si>
    <t>10.6.6.5
잠긴 미션 존재</t>
  </si>
  <si>
    <t>달성한 미션 &gt; 진행중인 미션 &gt; 진행하지 않은 미션 &gt; 미션 보상을 수령한 미션 &gt; 잠긴 미션 순으로 정렬되어 있어야 한다.</t>
  </si>
  <si>
    <t>10.6.7
후원계약</t>
  </si>
  <si>
    <t>10.6.7.1
계약 확인</t>
  </si>
  <si>
    <t>잔여 기간 확인</t>
  </si>
  <si>
    <t>시계 아이콘 노출</t>
  </si>
  <si>
    <r>
      <rPr>
        <sz val="9"/>
        <color theme="1"/>
        <rFont val="맑은 고딕"/>
        <family val="3"/>
        <charset val="129"/>
      </rPr>
      <t>계약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잔여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기간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문구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노출
</t>
    </r>
    <r>
      <rPr>
        <sz val="9"/>
        <color rgb="FF0000FF"/>
        <rFont val="Arial"/>
        <family val="2"/>
      </rPr>
      <t>- DD</t>
    </r>
    <r>
      <rPr>
        <sz val="9"/>
        <color rgb="FF0000FF"/>
        <rFont val="맑은 고딕"/>
        <family val="3"/>
        <charset val="129"/>
      </rPr>
      <t>일</t>
    </r>
    <r>
      <rPr>
        <sz val="9"/>
        <color rgb="FF0000FF"/>
        <rFont val="Arial"/>
        <family val="2"/>
      </rPr>
      <t xml:space="preserve"> hh</t>
    </r>
    <r>
      <rPr>
        <sz val="9"/>
        <color rgb="FF0000FF"/>
        <rFont val="맑은 고딕"/>
        <family val="3"/>
        <charset val="129"/>
      </rPr>
      <t>시간</t>
    </r>
    <r>
      <rPr>
        <sz val="9"/>
        <color rgb="FF0000FF"/>
        <rFont val="Arial"/>
        <family val="2"/>
      </rPr>
      <t xml:space="preserve"> mm</t>
    </r>
    <r>
      <rPr>
        <sz val="9"/>
        <color rgb="FF0000FF"/>
        <rFont val="맑은 고딕"/>
        <family val="3"/>
        <charset val="129"/>
      </rPr>
      <t>분</t>
    </r>
    <r>
      <rPr>
        <sz val="9"/>
        <color rgb="FF0000FF"/>
        <rFont val="Arial"/>
        <family val="2"/>
      </rPr>
      <t xml:space="preserve"> </t>
    </r>
    <r>
      <rPr>
        <sz val="9"/>
        <color rgb="FF0000FF"/>
        <rFont val="맑은 고딕"/>
        <family val="3"/>
        <charset val="129"/>
      </rPr>
      <t>남음</t>
    </r>
  </si>
  <si>
    <t>[  후원 계약  ] 버튼 노출</t>
  </si>
  <si>
    <t>[ 후원 계약 ] 버튼 터치</t>
  </si>
  <si>
    <t>후원계약 페이지 노출</t>
  </si>
  <si>
    <t>프렌즈레이싱듀오_소셜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</si>
  <si>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</si>
  <si>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11.1
소셜 페이지</t>
  </si>
  <si>
    <t>11.1.1
로비</t>
  </si>
  <si>
    <t>11.1.1.1
UI</t>
  </si>
  <si>
    <t>메인 로비 상태</t>
  </si>
  <si>
    <t>소셜 버튼 이미지 노출</t>
  </si>
  <si>
    <r>
      <t xml:space="preserve">다음과 같이 문구 노출
</t>
    </r>
    <r>
      <rPr>
        <sz val="10"/>
        <color rgb="FF0000FF"/>
        <rFont val="Arial"/>
        <family val="2"/>
      </rPr>
      <t>- 소셜</t>
    </r>
  </si>
  <si>
    <t>1. 메인 로비 상태
2. 친구요청 도착 상태</t>
  </si>
  <si>
    <t>소셜 버튼에 레드닷 표시</t>
  </si>
  <si>
    <t>1. 메인 로비 상태
2. 수령하지 않은 깃발이 있는 상태</t>
  </si>
  <si>
    <t>11.1.1.2
이동</t>
  </si>
  <si>
    <t>11.1.2
소셜 팝업</t>
  </si>
  <si>
    <t>11.1.2.1
UI</t>
  </si>
  <si>
    <t>소셜 팝업 확인</t>
  </si>
  <si>
    <r>
      <t xml:space="preserve">다음과 같이 타이틀 노출
</t>
    </r>
    <r>
      <rPr>
        <sz val="10"/>
        <color rgb="FF0000FF"/>
        <rFont val="Arial"/>
        <family val="2"/>
      </rPr>
      <t>- 소셜</t>
    </r>
  </si>
  <si>
    <r>
      <t xml:space="preserve">다음과 같이 탭 노출
</t>
    </r>
    <r>
      <rPr>
        <sz val="10"/>
        <color rgb="FF0000FF"/>
        <rFont val="Arial"/>
        <family val="2"/>
      </rPr>
      <t>- 게임친구</t>
    </r>
  </si>
  <si>
    <t>FRD-32</t>
  </si>
  <si>
    <t>[11_1_소셜페이지] 소셜 팝업의 정보가 노출되지 않는 현상</t>
  </si>
  <si>
    <r>
      <t xml:space="preserve">다음과 같이 탭 노출
</t>
    </r>
    <r>
      <rPr>
        <sz val="10"/>
        <color rgb="FF0000FF"/>
        <rFont val="Arial"/>
        <family val="2"/>
      </rPr>
      <t>- 친구요청</t>
    </r>
  </si>
  <si>
    <r>
      <t xml:space="preserve">다음과 같이 탭 노출
</t>
    </r>
    <r>
      <rPr>
        <sz val="10"/>
        <color rgb="FF0000FF"/>
        <rFont val="Arial"/>
        <family val="2"/>
      </rPr>
      <t>- 친구찾기</t>
    </r>
  </si>
  <si>
    <r>
      <t xml:space="preserve">다음과 같이 탭 노출
</t>
    </r>
    <r>
      <rPr>
        <sz val="10"/>
        <color rgb="FF0000FF"/>
        <rFont val="Arial"/>
        <family val="2"/>
      </rPr>
      <t>- 우편물</t>
    </r>
  </si>
  <si>
    <t>11.1.2.2
종료</t>
  </si>
  <si>
    <t>[ 뒤로 ] 버튼 터치</t>
  </si>
  <si>
    <t>소셜 팝업 종료</t>
  </si>
  <si>
    <t>메인 로비 노출</t>
  </si>
  <si>
    <t>11.2
친구</t>
  </si>
  <si>
    <t>11.2.1
탭</t>
  </si>
  <si>
    <t>11.2.1.1
UI</t>
  </si>
  <si>
    <t>1. 소셜 팝업 노출 상태
2. 친구 탭 선택 상태</t>
  </si>
  <si>
    <t>하위 탭 확인</t>
  </si>
  <si>
    <r>
      <t xml:space="preserve">다음과 같이 탭 노출
</t>
    </r>
    <r>
      <rPr>
        <sz val="10"/>
        <color rgb="FF0000FF"/>
        <rFont val="Arial"/>
        <family val="2"/>
      </rPr>
      <t>- 게임 친구</t>
    </r>
  </si>
  <si>
    <r>
      <t xml:space="preserve">다음과 같이 탭 노출
</t>
    </r>
    <r>
      <rPr>
        <sz val="10"/>
        <color rgb="FF0000FF"/>
        <rFont val="Arial"/>
        <family val="2"/>
      </rPr>
      <t>- 친구 요청</t>
    </r>
  </si>
  <si>
    <r>
      <t xml:space="preserve">다음과 같이 탭 노출
</t>
    </r>
    <r>
      <rPr>
        <sz val="10"/>
        <color rgb="FF0000FF"/>
        <rFont val="Arial"/>
        <family val="2"/>
      </rPr>
      <t>- 친구 찾기</t>
    </r>
  </si>
  <si>
    <t>11.2.1.2
탭 이동</t>
  </si>
  <si>
    <t>게임친구 탭 터치</t>
  </si>
  <si>
    <t>게임친구 탭 노출</t>
  </si>
  <si>
    <t>친구 요청 탭 터치</t>
  </si>
  <si>
    <t>친구요청 탭 노출</t>
  </si>
  <si>
    <t>친구 찾기 탭 터치</t>
  </si>
  <si>
    <t>친구찾기 탭 노출</t>
  </si>
  <si>
    <t>11.2.2
게임친구</t>
  </si>
  <si>
    <t>11.2.2.1
친구목록</t>
  </si>
  <si>
    <t>1. 소셜팝업 게임친구탭 노출 상태
2. 친구 0명 상태</t>
  </si>
  <si>
    <t>친구목록 확인</t>
  </si>
  <si>
    <t xml:space="preserve">아래와 같이 노출
</t>
  </si>
  <si>
    <t>문구 확인</t>
  </si>
  <si>
    <r>
      <t xml:space="preserve">다음과 같이 문구 노출
</t>
    </r>
    <r>
      <rPr>
        <sz val="10"/>
        <color rgb="FF0000FF"/>
        <rFont val="Arial"/>
        <family val="2"/>
      </rPr>
      <t>- 친구가 없습니다.
[ 친구찾기 ]로 새 친구를 사귀고, 깃발 포인트를 모아보세요</t>
    </r>
  </si>
  <si>
    <t>1. 소셜팝업 게임친구탭 노출 상태
2. 친구 1명 이상 상태
3. 오늘 1명 이상의 친구에게 깃발을 받은 상태</t>
  </si>
  <si>
    <t>친구 정보 노출</t>
  </si>
  <si>
    <t>친구 정보 확인</t>
  </si>
  <si>
    <t>친구 랭크 노출</t>
  </si>
  <si>
    <t>친구 프로필 사진 노출</t>
  </si>
  <si>
    <t>친구 레벨 노출</t>
  </si>
  <si>
    <t>친구 닉네임 노출</t>
  </si>
  <si>
    <r>
      <t xml:space="preserve">친구 최근 접속 시간 노출
</t>
    </r>
    <r>
      <rPr>
        <sz val="10"/>
        <color rgb="FF0000FF"/>
        <rFont val="Arial"/>
        <family val="2"/>
      </rPr>
      <t>- n시간 전</t>
    </r>
  </si>
  <si>
    <t>[ 깃발 ] 버튼 확인</t>
  </si>
  <si>
    <t>깃발 받기 버튼 노출</t>
  </si>
  <si>
    <t>깃발 보내기 버튼 노출</t>
  </si>
  <si>
    <t>11.2.2.2
깃발 보내기/받기</t>
  </si>
  <si>
    <t>친구에게 받은 깃발이 없는 상태</t>
  </si>
  <si>
    <t>깃발 받기 버튼 미노출</t>
  </si>
  <si>
    <t>FRD-46</t>
  </si>
  <si>
    <t>[11_2_친구] 깃발 관련 버튼이 비활성화 노출되는 현상</t>
  </si>
  <si>
    <t>1. 친구에게 받은 깃발이 있는 상태
2. 깃발을 아직 수령하지 않은 상태</t>
  </si>
  <si>
    <t>[ 깃발 받기 ] 버튼 확인</t>
  </si>
  <si>
    <t xml:space="preserve">아래와 같이 노출
</t>
  </si>
  <si>
    <t>[ 깃발 받기 ] 버튼 터치</t>
  </si>
  <si>
    <t>선택한 친구의 깃발 수신</t>
  </si>
  <si>
    <t xml:space="preserve">아래와 같은 팝업 노출
</t>
  </si>
  <si>
    <t>FRD-116</t>
  </si>
  <si>
    <t>[11_2_친구] 깃발 보내기/받기 시 팝업이 노출되지 않는 현상</t>
  </si>
  <si>
    <t>깃발 수령 팝업 노출 상태</t>
  </si>
  <si>
    <t>팝업 문구 확인</t>
  </si>
  <si>
    <r>
      <t xml:space="preserve">다음과 같이 문구 노출
</t>
    </r>
    <r>
      <rPr>
        <sz val="10"/>
        <color rgb="FF0000FF"/>
        <rFont val="Arial"/>
        <family val="2"/>
      </rPr>
      <t>- [ n 깃발포인트 ]를 받았습니다.</t>
    </r>
  </si>
  <si>
    <t>포인트 확인</t>
  </si>
  <si>
    <t>현재 포인트에 +2 적용</t>
  </si>
  <si>
    <t>친구에게 받은 깃발 수령한 상태</t>
  </si>
  <si>
    <t>깃발을 보내지 않은 친구가 있는 상태</t>
  </si>
  <si>
    <t>[ 깃발 보내기 ] 버튼 확인</t>
  </si>
  <si>
    <t>[ 깃발 보내기 ] 버튼 터치</t>
  </si>
  <si>
    <t>선택한 친구에게 깃발 송신</t>
  </si>
  <si>
    <t>깃발 보냄 팝업 노출 상태</t>
  </si>
  <si>
    <r>
      <t xml:space="preserve">다음과 같이 문구 노출
</t>
    </r>
    <r>
      <rPr>
        <sz val="10"/>
        <color rgb="FF0000FF"/>
        <rFont val="Arial"/>
        <family val="2"/>
      </rPr>
      <t>- [ n 깃발포인트 ]를 보냈습니다.</t>
    </r>
  </si>
  <si>
    <t>현재 포인트에 +1 적용</t>
  </si>
  <si>
    <t>친구에게 깃발 보낸 상태</t>
  </si>
  <si>
    <t>오늘 50명의 친구에게 깃발 보낸 상태</t>
  </si>
  <si>
    <t>1.유저 A 친구 삭제 후 유저 B 신규 친구 추가
2. 유저 B에게 깃발 보내기</t>
  </si>
  <si>
    <t>깃발 전달 불가</t>
  </si>
  <si>
    <t>7차 빌드에서 확인 예정</t>
  </si>
  <si>
    <t>깃발 보내기 버튼 비활성화 노출</t>
  </si>
  <si>
    <t>11.2.2.3
최근 접속 시간</t>
  </si>
  <si>
    <t>1. 친구 1명 이상 상태
2. 친구 접속중 상태</t>
  </si>
  <si>
    <t>최근 접속 시간 확인</t>
  </si>
  <si>
    <r>
      <t>'</t>
    </r>
    <r>
      <rPr>
        <sz val="10"/>
        <color rgb="FF0000FF"/>
        <rFont val="Arial"/>
        <family val="2"/>
      </rPr>
      <t>최근 접속 시간: 접속중</t>
    </r>
    <r>
      <rPr>
        <sz val="10"/>
        <color rgb="FF000000"/>
        <rFont val="Arial"/>
        <family val="2"/>
      </rPr>
      <t>' 노출</t>
    </r>
  </si>
  <si>
    <t>1. 친구 1명 이상 상태
2. 친구 59분 이전에 최종 접속</t>
  </si>
  <si>
    <r>
      <t>'</t>
    </r>
    <r>
      <rPr>
        <sz val="10"/>
        <color rgb="FF0000FF"/>
        <rFont val="Arial"/>
        <family val="2"/>
      </rPr>
      <t>최근 접속 시간: #분 전'</t>
    </r>
    <r>
      <rPr>
        <sz val="10"/>
        <color rgb="FF000000"/>
        <rFont val="Arial"/>
        <family val="2"/>
      </rPr>
      <t xml:space="preserve"> 노출</t>
    </r>
  </si>
  <si>
    <t>1. 친구 1명 이상 상태
2. 친구 1시간 ~ 23시간 사이에 최종 접속</t>
  </si>
  <si>
    <r>
      <t>'</t>
    </r>
    <r>
      <rPr>
        <sz val="10"/>
        <color rgb="FF0000FF"/>
        <rFont val="Arial"/>
        <family val="2"/>
      </rPr>
      <t>최근 접속 시간: #시간 전</t>
    </r>
    <r>
      <rPr>
        <sz val="10"/>
        <color rgb="FF000000"/>
        <rFont val="Arial"/>
        <family val="2"/>
      </rPr>
      <t>' 노출</t>
    </r>
  </si>
  <si>
    <t>1. 친구 1명 이상 상태
2. 친구 1일 이상 미접속 상태</t>
  </si>
  <si>
    <r>
      <t>'</t>
    </r>
    <r>
      <rPr>
        <sz val="10"/>
        <color rgb="FF0000FF"/>
        <rFont val="Arial"/>
        <family val="2"/>
      </rPr>
      <t>최근 접속 시간: #일전</t>
    </r>
    <r>
      <rPr>
        <sz val="10"/>
        <color rgb="FF000000"/>
        <rFont val="Arial"/>
        <family val="2"/>
      </rPr>
      <t>' 노출</t>
    </r>
  </si>
  <si>
    <t>11.2.2.4
친구수</t>
  </si>
  <si>
    <t>보유 친구 0명 상태</t>
  </si>
  <si>
    <t>친구 수 확인</t>
  </si>
  <si>
    <r>
      <t>'</t>
    </r>
    <r>
      <rPr>
        <sz val="10"/>
        <color rgb="FF0000FF"/>
        <rFont val="Arial"/>
        <family val="2"/>
      </rPr>
      <t>게임친구 0/50</t>
    </r>
    <r>
      <rPr>
        <sz val="10"/>
        <color rgb="FF000000"/>
        <rFont val="Arial"/>
        <family val="2"/>
      </rPr>
      <t>' 노출</t>
    </r>
  </si>
  <si>
    <t>보유 친구 n명 상태</t>
  </si>
  <si>
    <r>
      <t>'</t>
    </r>
    <r>
      <rPr>
        <sz val="10"/>
        <color rgb="FF0000FF"/>
        <rFont val="Arial"/>
        <family val="2"/>
      </rPr>
      <t>게임친구 n/50</t>
    </r>
    <r>
      <rPr>
        <sz val="10"/>
        <color rgb="FF000000"/>
        <rFont val="Arial"/>
        <family val="2"/>
      </rPr>
      <t>' 노출</t>
    </r>
  </si>
  <si>
    <t>보유 친구 50명 상태</t>
  </si>
  <si>
    <r>
      <t>'</t>
    </r>
    <r>
      <rPr>
        <sz val="10"/>
        <color rgb="FF0000FF"/>
        <rFont val="Arial"/>
        <family val="2"/>
      </rPr>
      <t>게임친구 50/50</t>
    </r>
    <r>
      <rPr>
        <sz val="10"/>
        <color rgb="FF000000"/>
        <rFont val="Arial"/>
        <family val="2"/>
      </rPr>
      <t>' 노출</t>
    </r>
  </si>
  <si>
    <t>11.2.2.5
모두 받기</t>
  </si>
  <si>
    <t>친구 목록 하단 확인</t>
  </si>
  <si>
    <t xml:space="preserve">아래 버튼 노출
</t>
  </si>
  <si>
    <t>[ 모두 받기 ] 버튼 확인</t>
  </si>
  <si>
    <t>버튼 비활성화 상태 노출</t>
  </si>
  <si>
    <t>[ 모두 받기 ] 버튼 터치</t>
  </si>
  <si>
    <t>동작 없음</t>
  </si>
  <si>
    <t>1. 보유 친구 1명 이상 상태
2. 수령하지 않은 깃발 1개 이상 상태</t>
  </si>
  <si>
    <t>버튼 활성화 상태 노출</t>
  </si>
  <si>
    <t>FRD-115</t>
  </si>
  <si>
    <t>[11_2_친구] 간헐적으로 모두 받기 버튼이 활성화되지 않는 현상</t>
  </si>
  <si>
    <t>수령 가능한 모든 깃발 수령</t>
  </si>
  <si>
    <r>
      <t xml:space="preserve">다음과 같이 문구 노출
</t>
    </r>
    <r>
      <rPr>
        <sz val="10"/>
        <color rgb="FF0000FF"/>
        <rFont val="Arial"/>
        <family val="2"/>
      </rPr>
      <t>- [ n 깃발포인트 ]를 받았습니다.</t>
    </r>
  </si>
  <si>
    <t>수령하지 않은 깃발 1개 이상 상태</t>
  </si>
  <si>
    <t>00:00 까지 대기</t>
  </si>
  <si>
    <t>수령하지 않은 깃발 제거</t>
  </si>
  <si>
    <t>수령 가능한 깃발이 없는 상태</t>
  </si>
  <si>
    <t>모두 받기 버튼 비활성화 노출</t>
  </si>
  <si>
    <t>11.2.2.6
모두 보내기</t>
  </si>
  <si>
    <t>[ 모두 보내기 ] 버튼 확인</t>
  </si>
  <si>
    <t>[ 모두 보내기 ] 버튼 터치</t>
  </si>
  <si>
    <t>1. 보유 친구 1명 이상 상태
2. 깃발을 보내지 않은 친구 1명 이상 상태</t>
  </si>
  <si>
    <t>모든 친구에게 깃발 송신</t>
  </si>
  <si>
    <r>
      <t xml:space="preserve">다음과 같이 문구 노출
</t>
    </r>
    <r>
      <rPr>
        <sz val="10"/>
        <color rgb="FF0000FF"/>
        <rFont val="Arial"/>
        <family val="2"/>
      </rPr>
      <t>- [ n 깃발포인트 ]를 보냈습니다.</t>
    </r>
  </si>
  <si>
    <t>깃발을 보내지 않은 친구가 없는 상태</t>
  </si>
  <si>
    <t>모두 보내기 버튼 비활성화 노출</t>
  </si>
  <si>
    <t>11.2.2.7
안내 문구</t>
  </si>
  <si>
    <t>친구목록 하단 문구 확인</t>
  </si>
  <si>
    <t>문구 미노출</t>
  </si>
  <si>
    <t>11.2.2.8
선물 상자</t>
  </si>
  <si>
    <t>소셜 팝업 게임친구 탭 상태</t>
  </si>
  <si>
    <t>선물상자 아이콘 확인</t>
  </si>
  <si>
    <t>보유 깃발 포인트 확인</t>
  </si>
  <si>
    <r>
      <t xml:space="preserve">다음과 같이 문구 노출
</t>
    </r>
    <r>
      <rPr>
        <sz val="10"/>
        <color rgb="FF0000FF"/>
        <rFont val="Arial"/>
        <family val="2"/>
      </rPr>
      <t>- 깃발포인트
nn/50</t>
    </r>
  </si>
  <si>
    <t>보유 상자 수 확인</t>
  </si>
  <si>
    <t>상자 우측하단에 숫자 노출</t>
  </si>
  <si>
    <t>1. 보유 깃발 0개 상태
2. 보유 상자 0개 상태</t>
  </si>
  <si>
    <t>1. 깃발 1개 수령
2. 깃발 포인트 확인</t>
  </si>
  <si>
    <r>
      <t xml:space="preserve">다음과 같이 문구 노출
</t>
    </r>
    <r>
      <rPr>
        <sz val="10"/>
        <color rgb="FF0000FF"/>
        <rFont val="Arial"/>
        <family val="2"/>
      </rPr>
      <t>- 깃발포인트
1/50</t>
    </r>
  </si>
  <si>
    <t>보유 상자수 변경 없음</t>
  </si>
  <si>
    <t>1. 보유 깃발 49개 상태
2. 보유 상자 0개 상태</t>
  </si>
  <si>
    <r>
      <t xml:space="preserve">다음과 같이 문구 노출
</t>
    </r>
    <r>
      <rPr>
        <sz val="10"/>
        <color rgb="FF0000FF"/>
        <rFont val="Arial"/>
        <family val="2"/>
      </rPr>
      <t>- 깃발포인트
0/50</t>
    </r>
  </si>
  <si>
    <t>FRD-57</t>
  </si>
  <si>
    <t>[11_2_친구] 우정포인트 50개 수령 시 우정포인트가 초기화 되지 않는 현상</t>
  </si>
  <si>
    <t>보유 상자 수 표시 숫자 1로 변경</t>
  </si>
  <si>
    <t>1. 보유 깃발 49개 상태
2. 보유 상자 n개 상태</t>
  </si>
  <si>
    <r>
      <t xml:space="preserve">다음과 같이 문구 노출
</t>
    </r>
    <r>
      <rPr>
        <sz val="10"/>
        <color rgb="FF0000FF"/>
        <rFont val="Arial"/>
        <family val="2"/>
      </rPr>
      <t>- 깃발포인트
0/50</t>
    </r>
  </si>
  <si>
    <t>보유 상자 수 표시 숫자 n+1로 변경</t>
  </si>
  <si>
    <r>
      <t xml:space="preserve">11.2.2.9
</t>
    </r>
    <r>
      <rPr>
        <sz val="9"/>
        <rFont val="돋움"/>
        <family val="3"/>
        <charset val="129"/>
      </rPr>
      <t>친구</t>
    </r>
    <r>
      <rPr>
        <sz val="9"/>
        <rFont val="Arial"/>
        <family val="2"/>
      </rPr>
      <t xml:space="preserve"> </t>
    </r>
    <r>
      <rPr>
        <sz val="9"/>
        <rFont val="돋움"/>
        <family val="3"/>
        <charset val="129"/>
      </rPr>
      <t>삭제</t>
    </r>
  </si>
  <si>
    <t>임의의 친구 터치</t>
  </si>
  <si>
    <t>친구 정보 팝업 노출</t>
  </si>
  <si>
    <t>친구 정보 팝업 노출 상태</t>
  </si>
  <si>
    <t>[ 친구 삭제 ] 버튼 터치</t>
  </si>
  <si>
    <t xml:space="preserve">삭제 확인 팝업 아래와 같이 노출
</t>
  </si>
  <si>
    <t>FRD-39</t>
  </si>
  <si>
    <t>[11_2_친구] 친구 삭제 팝업이 노출되지 않는 현상</t>
  </si>
  <si>
    <t>삭제 확인 팝업 노출 상태</t>
  </si>
  <si>
    <t>삭제 확인 팝업 종료</t>
  </si>
  <si>
    <t>친구 팝업 노출</t>
  </si>
  <si>
    <t>선택한 친구 정보 제거</t>
  </si>
  <si>
    <t>삭제한 친구의 친구창에서 나의 정보 제거</t>
  </si>
  <si>
    <t>친구 삭제 완료 상태</t>
  </si>
  <si>
    <t>친구 목록 확인</t>
  </si>
  <si>
    <t>삭제한 친구 정보 미노출</t>
  </si>
  <si>
    <t>1. 친구목록 삭제모드 상태
2. 오늘 삭제한 친구 9명 상태</t>
  </si>
  <si>
    <t>친구 삭제 진행</t>
  </si>
  <si>
    <t>친구 삭제 가능</t>
  </si>
  <si>
    <t>1. 친구목록 삭제모드 상태
2. 오늘 삭제한 친구 10명 상태</t>
  </si>
  <si>
    <t>친구 삭제 불가</t>
  </si>
  <si>
    <t>친구 삭제 한도 초과 팝업 노출</t>
  </si>
  <si>
    <r>
      <rPr>
        <u/>
        <sz val="10"/>
        <rFont val="Arial"/>
        <family val="2"/>
      </rPr>
      <t xml:space="preserve">FRD-154
</t>
    </r>
    <r>
      <rPr>
        <sz val="10"/>
        <color rgb="FF000000"/>
        <rFont val="Arial"/>
        <family val="2"/>
      </rPr>
      <t>FRD-173</t>
    </r>
  </si>
  <si>
    <r>
      <t xml:space="preserve">[11_2_친구] 친구 삭제버튼이 노출되지 않는 현상
</t>
    </r>
    <r>
      <rPr>
        <sz val="10"/>
        <color rgb="FFFF0000"/>
        <rFont val="Arial"/>
        <family val="2"/>
      </rPr>
      <t>[11_2_친구] 친구 11명째 삭제 시 삭제 한도 초과 팝업 미노출 현상</t>
    </r>
  </si>
  <si>
    <t>11.2.2.10
친구 삭제 한도 초과 팝업</t>
  </si>
  <si>
    <t>친구 삭제 한도 초과 팝업 노출 상태</t>
  </si>
  <si>
    <t>친구 삭제 한도 초과 팝업 문구 확인</t>
  </si>
  <si>
    <t>문구 노출</t>
  </si>
  <si>
    <r>
      <rPr>
        <u/>
        <sz val="10"/>
        <rFont val="Arial"/>
        <family val="2"/>
      </rPr>
      <t xml:space="preserve">FRD-154
</t>
    </r>
    <r>
      <rPr>
        <sz val="10"/>
        <color rgb="FF000000"/>
        <rFont val="Arial"/>
        <family val="2"/>
      </rPr>
      <t>FRD-173</t>
    </r>
  </si>
  <si>
    <r>
      <t xml:space="preserve">[11_2_친구] 친구 삭제버튼이 노출되지 않는 현상
</t>
    </r>
    <r>
      <rPr>
        <sz val="10"/>
        <color rgb="FFFF0000"/>
        <rFont val="Arial"/>
        <family val="2"/>
      </rPr>
      <t>[11_2_친구] 친구 11명째 삭제 시 삭제 한도 초과 팝업 미노출 현상</t>
    </r>
  </si>
  <si>
    <t>친구 삭제 한도 초과 팝업 버튼 확인</t>
  </si>
  <si>
    <t>버튼 노출</t>
  </si>
  <si>
    <t>11.2.3
친구요청</t>
  </si>
  <si>
    <t>11.2.3.1
요청 목록</t>
  </si>
  <si>
    <t>1. 소셜 팝업 노출 상태
2. 받은 친구요청 수 0개 상태</t>
  </si>
  <si>
    <t>친구요청 탭 터치</t>
  </si>
  <si>
    <t xml:space="preserve">친구요청탭 아래와 같이 노출
</t>
  </si>
  <si>
    <t>안내문구 확인</t>
  </si>
  <si>
    <r>
      <t xml:space="preserve">다음과 같이 문구 노출
</t>
    </r>
    <r>
      <rPr>
        <sz val="10"/>
        <color rgb="FF0000FF"/>
        <rFont val="Arial"/>
        <family val="2"/>
      </rPr>
      <t>- 받은 친구 요청이 없어요.
[ 친구찾기 ]에서 직접 찾아 보면 어때요?</t>
    </r>
  </si>
  <si>
    <t>받은 친구 요청 1개 이상 상태</t>
  </si>
  <si>
    <t>유저 정보 노출 확인</t>
  </si>
  <si>
    <t>유저 정보 노출</t>
  </si>
  <si>
    <t>유저 랭크 노출</t>
  </si>
  <si>
    <t>유저 프로필 사진 노출</t>
  </si>
  <si>
    <t>유저 레벨 노출</t>
  </si>
  <si>
    <t>유저 닉네임 노출</t>
  </si>
  <si>
    <r>
      <t xml:space="preserve">유저 최근 접속 시간 노출
</t>
    </r>
    <r>
      <rPr>
        <sz val="10"/>
        <color rgb="FF0000FF"/>
        <rFont val="Arial"/>
        <family val="2"/>
      </rPr>
      <t>- n 시간 전</t>
    </r>
  </si>
  <si>
    <t>[  거절  ] 버튼 노출</t>
  </si>
  <si>
    <t>[  수락  ] 버튼 노출</t>
  </si>
  <si>
    <t>11.2.3.2
요청 거절</t>
  </si>
  <si>
    <t>[ 거절 ] 버튼 터치</t>
  </si>
  <si>
    <t>선택한 유저 정보 목록에서 제거</t>
  </si>
  <si>
    <t>친구 수 이전 상태 유지</t>
  </si>
  <si>
    <t>11.2.3.3
요청 수락</t>
  </si>
  <si>
    <t>1. 받은 친구 요청 1개 이상 상태
2. 친구수 49명 이하 상태</t>
  </si>
  <si>
    <t>[ 수락 ] 버튼 터치</t>
  </si>
  <si>
    <t>친구 수 +1 확인</t>
  </si>
  <si>
    <t>선택한 유저 정보 게임친구 탭 노출 확인</t>
  </si>
  <si>
    <t>1. 받은 친구 요청 2개 이상 상태
2. 친구수 49명 상태</t>
  </si>
  <si>
    <t>수락 대기중인 유저 A 수락 후 유저 B 수락 버튼 터치</t>
  </si>
  <si>
    <t>친구 초과 안내 팝업 노출</t>
  </si>
  <si>
    <t>7차 빌드에서 확인 예정
- 990595821979966
- 990115821947856</t>
  </si>
  <si>
    <t>11.2.3.4
수락대기</t>
  </si>
  <si>
    <t>받은 친구 요청 0개 상태</t>
  </si>
  <si>
    <t>수락대기 확인</t>
  </si>
  <si>
    <t>'[ 수락대기 0/50 ]' 노출</t>
  </si>
  <si>
    <t>받은 친구 요청 1개 상태</t>
  </si>
  <si>
    <t>'[ 수락대기 1/50 ]' 노출</t>
  </si>
  <si>
    <t>받은 친구 요청 n개 상태</t>
  </si>
  <si>
    <t>'[ 수락대기 n/50 ]' 노출</t>
  </si>
  <si>
    <t>받은 친구 요청 50개 상태</t>
  </si>
  <si>
    <t>'[ 수락대기 50/50 ]' 노출</t>
  </si>
  <si>
    <t>11.2.3.5
알림</t>
  </si>
  <si>
    <t>알림 문구 확인</t>
  </si>
  <si>
    <r>
      <t xml:space="preserve">다음과 같이 문구 노출
</t>
    </r>
    <r>
      <rPr>
        <sz val="10"/>
        <color rgb="FF0000FF"/>
        <rFont val="Arial"/>
        <family val="2"/>
      </rPr>
      <t>- 친구 요청은 #시간 동안 보관됩니다</t>
    </r>
  </si>
  <si>
    <t>11.2.4
친구찾기</t>
  </si>
  <si>
    <t>11.2.4.1
목록</t>
  </si>
  <si>
    <t>친구찾기 탭 터치</t>
  </si>
  <si>
    <t xml:space="preserve">친구찾기탭 아래와 같이 노출
</t>
  </si>
  <si>
    <r>
      <t xml:space="preserve">다음과 같이 문구 노출
</t>
    </r>
    <r>
      <rPr>
        <sz val="10"/>
        <color rgb="FF0000FF"/>
        <rFont val="Arial"/>
        <family val="2"/>
      </rPr>
      <t>- 새로운 친구 리스트가 필요한 경우
[ 랜덤추천 ] 버튼을 터치 하세요</t>
    </r>
  </si>
  <si>
    <t>1. 소셜 팝업의 친구찾기 노출 상태
2. 목록 조회 상태</t>
  </si>
  <si>
    <r>
      <t xml:space="preserve">유저 최근 접속 시간 노출
</t>
    </r>
    <r>
      <rPr>
        <sz val="10"/>
        <color rgb="FF0000FF"/>
        <rFont val="Arial"/>
        <family val="2"/>
      </rPr>
      <t>- n 시간 전</t>
    </r>
  </si>
  <si>
    <t>[  친구요청  ] 버튼 노출</t>
  </si>
  <si>
    <t>11.2.4.2
검색</t>
  </si>
  <si>
    <t>소셜 팝업의 친구찾기탭 노출 상태</t>
  </si>
  <si>
    <t>검색영역 확인</t>
  </si>
  <si>
    <r>
      <t xml:space="preserve">다음과 같이 문구 노출
</t>
    </r>
    <r>
      <rPr>
        <sz val="10"/>
        <color rgb="FF0000FF"/>
        <rFont val="Arial"/>
        <family val="2"/>
      </rPr>
      <t>- 검색할 친구 닉네임을 입력하세요.</t>
    </r>
  </si>
  <si>
    <t>[  돋보기  ] 버튼 노출</t>
  </si>
  <si>
    <t>검색영역 터치</t>
  </si>
  <si>
    <t>검색영역에 커서 노출</t>
  </si>
  <si>
    <r>
      <t xml:space="preserve">다음과 같이 문구 노출
</t>
    </r>
    <r>
      <rPr>
        <sz val="10"/>
        <color rgb="FF0000FF"/>
        <rFont val="Arial"/>
        <family val="2"/>
      </rPr>
      <t>- 검색할 친구 닉네임을 입력하세요.</t>
    </r>
  </si>
  <si>
    <t>검색영역 선택 상태</t>
  </si>
  <si>
    <t>영역에 문자 입력</t>
  </si>
  <si>
    <t>입력한 문자 노출</t>
  </si>
  <si>
    <r>
      <t xml:space="preserve">다음 문구 미노출
</t>
    </r>
    <r>
      <rPr>
        <sz val="10"/>
        <color rgb="FF0000FF"/>
        <rFont val="Arial"/>
        <family val="2"/>
      </rPr>
      <t>- 검색할 친구 닉네임을 입력하세요.</t>
    </r>
  </si>
  <si>
    <t>검색영역에 문자 미입력 상태</t>
  </si>
  <si>
    <t>[ 돋보기 ] 버튼 터치</t>
  </si>
  <si>
    <t>닉네임 미입력 팝업 미노출</t>
  </si>
  <si>
    <t>FRD-77</t>
  </si>
  <si>
    <t>[11_2_친구] 친구 닉네임 미입력 검색 시 레이서 미등록 팝업이 노출되는 현상</t>
  </si>
  <si>
    <t>1. 검색영역에 문자'abc' 입력 상태
2. FRD에 유저 abc, 1abc, abc1,a1bc 계정이 있는 상태</t>
  </si>
  <si>
    <t>입력한 문자로 친구찾기 동작 진행</t>
  </si>
  <si>
    <t>목록 확인</t>
  </si>
  <si>
    <t>유저 abc 노출</t>
  </si>
  <si>
    <t>유저 1abc 미노출</t>
  </si>
  <si>
    <t>유저 abc1 미노출</t>
  </si>
  <si>
    <t>유저 a1bc 미노출</t>
  </si>
  <si>
    <t>해당하는 유저가 없는 문자 검색영역에 입력</t>
  </si>
  <si>
    <t xml:space="preserve">검색결과 없음 팝업 아래와 같이 노출
</t>
  </si>
  <si>
    <t>FRD-38</t>
  </si>
  <si>
    <t>[11_2_친구] 유저 검색 실패 팝업의 문구가 기획과 상이한 현상</t>
  </si>
  <si>
    <t>검색결과 없음 팝업 노출 상태</t>
  </si>
  <si>
    <t>팝업 종료 확인</t>
  </si>
  <si>
    <t>11.2.4.3
랜덤 추천</t>
  </si>
  <si>
    <t>[ 랜덤 추천 ] 버튼 터치</t>
  </si>
  <si>
    <t>추천 친구 목록 노출</t>
  </si>
  <si>
    <t>추천 목록 10개 노출</t>
  </si>
  <si>
    <t>FRD-79</t>
  </si>
  <si>
    <t>[11_2_친구] 친구 랜덤 추천 시 추천 목록이 갱신되지 않는 현상</t>
  </si>
  <si>
    <t>1. 랜덤 추천으로 목록 조회 상태
2. 랜덤 추천 조회 후 5초가 지나지 않은 상태</t>
  </si>
  <si>
    <t>버튼 클릭</t>
  </si>
  <si>
    <t>목록 미갱신</t>
  </si>
  <si>
    <t>11.3
우편</t>
  </si>
  <si>
    <t>11.3.1
우편물</t>
  </si>
  <si>
    <t>11.3.1.1
우편 미존재</t>
  </si>
  <si>
    <t>받은 우편물이 없는 상태</t>
  </si>
  <si>
    <t>우편물 탭 확인</t>
  </si>
  <si>
    <t>우편 미노출</t>
  </si>
  <si>
    <r>
      <t xml:space="preserve">다음과 같이 문구 노출
</t>
    </r>
    <r>
      <rPr>
        <sz val="10"/>
        <color rgb="FF0000FF"/>
        <rFont val="Arial"/>
        <family val="2"/>
      </rPr>
      <t>- 새로운 메시지가 없습니다.</t>
    </r>
  </si>
  <si>
    <t>수령 우편 미존재 일러스트 노출</t>
  </si>
  <si>
    <t>[  모두받기 ] 버튼 비활성화 노출</t>
  </si>
  <si>
    <t>FRD-33</t>
  </si>
  <si>
    <t>[11_1_소셜페이지] 우편물 탭의 모두 받기 버튼 활성화 현상</t>
  </si>
  <si>
    <t>[ 모두받기 ] 버튼 터치</t>
  </si>
  <si>
    <t>버튼 미동작</t>
  </si>
  <si>
    <t>11.3.1.2
우편 존재</t>
  </si>
  <si>
    <t>받은 우편물이 있는 상태</t>
  </si>
  <si>
    <t>받은 우편 노출</t>
  </si>
  <si>
    <t>보상 내용 노출</t>
  </si>
  <si>
    <t>보상 개수 노출</t>
  </si>
  <si>
    <t>보상 항목 노출</t>
  </si>
  <si>
    <t>보상 지급 메시지 노출</t>
  </si>
  <si>
    <t>개별 우편물의 남은 시간 노출</t>
  </si>
  <si>
    <t>[  받기 ] 버튼 노출</t>
  </si>
  <si>
    <t>[  모두받기 ] 버튼 활성화 노출</t>
  </si>
  <si>
    <t>터치 시 획득하는 물품 목록 인스턴트 팝업으로 노출</t>
  </si>
  <si>
    <r>
      <t xml:space="preserve">다음과 같이 문구 노출
</t>
    </r>
    <r>
      <rPr>
        <sz val="10"/>
        <color rgb="FF0000FF"/>
        <rFont val="Arial"/>
        <family val="2"/>
      </rPr>
      <t>- 획득!</t>
    </r>
  </si>
  <si>
    <r>
      <t xml:space="preserve">다음과 같이 문구 노출
</t>
    </r>
    <r>
      <rPr>
        <sz val="10"/>
        <color rgb="FF0000FF"/>
        <rFont val="Arial"/>
        <family val="2"/>
      </rPr>
      <t>- 화면을 터치하세요</t>
    </r>
  </si>
  <si>
    <t>받은 우편물 리스트에서 미노출</t>
  </si>
  <si>
    <r>
      <t xml:space="preserve">다음과 같이 문구 노출
</t>
    </r>
    <r>
      <rPr>
        <sz val="10"/>
        <color rgb="FF0000FF"/>
        <rFont val="Arial"/>
        <family val="2"/>
      </rPr>
      <t>- 획득!</t>
    </r>
  </si>
  <si>
    <r>
      <t xml:space="preserve">다음과 같이 문구 노출
</t>
    </r>
    <r>
      <rPr>
        <sz val="10"/>
        <color rgb="FF0000FF"/>
        <rFont val="Arial"/>
        <family val="2"/>
      </rPr>
      <t>- 화면을 터치하세요</t>
    </r>
  </si>
  <si>
    <t>우편물 리스트 미노출</t>
  </si>
  <si>
    <t>프렌즈레이싱듀오_팬클럽(스폰서)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</si>
  <si>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</si>
  <si>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t>12.1
팬클럽 진입</t>
  </si>
  <si>
    <t>12.1.1
진입</t>
  </si>
  <si>
    <t>메인 로비 화면 노출 상태</t>
  </si>
  <si>
    <t>[  팬클럽 ] 버튼을 터치</t>
  </si>
  <si>
    <t>12.2
팬클럽 UI</t>
  </si>
  <si>
    <t>12.2.1
팬클럽 팝업</t>
  </si>
  <si>
    <t>12.2.1.1
상단 UI</t>
  </si>
  <si>
    <t>팝업 상단 확인</t>
  </si>
  <si>
    <t>다음과 같은 문구 노출
 '팬클럽'</t>
  </si>
  <si>
    <t>다음과 같은 버튼 노출
 [  X ]</t>
  </si>
  <si>
    <t>[  X ] 버튼 터치</t>
  </si>
  <si>
    <t>팬클럽 팝업 종료</t>
  </si>
  <si>
    <t>12.2.1.2
좌측 UI</t>
  </si>
  <si>
    <t>인기레벨 노출 상태</t>
  </si>
  <si>
    <t>인기레벨 아이콘 확인</t>
  </si>
  <si>
    <t>인기레벨 아이콘 노출</t>
  </si>
  <si>
    <t>인기레벨 확인</t>
  </si>
  <si>
    <t>현재 사용자의 인기레벨 노출</t>
  </si>
  <si>
    <t>[  툴팁 ]버튼 확인</t>
  </si>
  <si>
    <t>인기레벨 우측에 툴팁버튼 노출</t>
  </si>
  <si>
    <t>툴팁버튼 노출 상태</t>
  </si>
  <si>
    <t>[  툴팁 ]버튼 터치 지속</t>
  </si>
  <si>
    <t>툴팁 노출</t>
  </si>
  <si>
    <t>[  툴팁 ]버튼 터치 해제</t>
  </si>
  <si>
    <t>툴팁 미노출</t>
  </si>
  <si>
    <t>팬 숫자 노출 상태</t>
  </si>
  <si>
    <t>팬 숫자 확인</t>
  </si>
  <si>
    <t>현재 사용자의 팬 숫자 노출</t>
  </si>
  <si>
    <t>누적 응원 시간 노출 상태</t>
  </si>
  <si>
    <t>누적 응원 시간 확인</t>
  </si>
  <si>
    <t>현재 보상 누적 시간 노출</t>
  </si>
  <si>
    <t>누적 응원 보상 노출 상태</t>
  </si>
  <si>
    <t>누적 응원 보상 확인</t>
  </si>
  <si>
    <t>받을 수 있는 누적 응원 보상 노출</t>
  </si>
  <si>
    <t>누적응원보상영역 문구 노출 상태</t>
  </si>
  <si>
    <t>누적응원보상영역 문구 확인</t>
  </si>
  <si>
    <t>다음과 같은 문구 노출
 '광고를 보시면 응원 보상을 얻을 수 있어요'</t>
  </si>
  <si>
    <t>누적응원보상영역 버튼 노출 상태</t>
  </si>
  <si>
    <t>누적응원보상영역 버튼 확인</t>
  </si>
  <si>
    <t>다음과 같은 버튼 노출
 [  광고보기 ]</t>
  </si>
  <si>
    <t>[  광고보기 ]버튼 노출 상태</t>
  </si>
  <si>
    <t>[  광고보기 ]버튼 터치</t>
  </si>
  <si>
    <t>광고보기 팝업이 노출</t>
  </si>
  <si>
    <t>12.2.1.3
우측 UI</t>
  </si>
  <si>
    <t>후원사영역 문구 노출 상태</t>
  </si>
  <si>
    <t>후원사영역 문구 확인</t>
  </si>
  <si>
    <t>다음과 같은 문구 노출
 '후원사 계약'</t>
  </si>
  <si>
    <t>후원사영역 버튼 노출 상태</t>
  </si>
  <si>
    <t>후원사영역 버튼 확인</t>
  </si>
  <si>
    <t>문구 우측에 툴팁 버튼 노출</t>
  </si>
  <si>
    <t>1. 후원사 미계약 상태
 2. 현재 맺을 수 있는 후원사 계약이 존재하지 않는 상태</t>
  </si>
  <si>
    <t>후원사 노출 확인</t>
  </si>
  <si>
    <t>후원사 미노출</t>
  </si>
  <si>
    <t>지정된 이미지가 노출</t>
  </si>
  <si>
    <t>다음과 같은 문구 노출
 '후원 제안이 없어요'</t>
  </si>
  <si>
    <t>1. 후원사 미계약 상태
 2. 현재 맺을 수 있는 후원사 계약이 존재하는 상태</t>
  </si>
  <si>
    <t>후원사 리스트가 노출</t>
  </si>
  <si>
    <t>1. 후원사 미계약 상태
 2. 후원사 리스트 노출 상태</t>
  </si>
  <si>
    <t>후원사 리스트 확인</t>
  </si>
  <si>
    <t>각 후원사의 아이콘 노출</t>
  </si>
  <si>
    <t>각 후원사의 후원사 미션 수행 기간이 노출</t>
  </si>
  <si>
    <t>각 후원사의 임무 수가 노출</t>
  </si>
  <si>
    <t>각 후원사의 계약 완수 보상 노출</t>
  </si>
  <si>
    <t>임의의 후원사를 터치</t>
  </si>
  <si>
    <t>선택한 후원사의 상세 내용이 노출</t>
  </si>
  <si>
    <t>1. 후원사 미계약 상태
 2. 후원사 상세 내용 노출 상태</t>
  </si>
  <si>
    <t>후원사 상세 내용 확인</t>
  </si>
  <si>
    <t>후원에 관한 상세 내용이 노출</t>
  </si>
  <si>
    <t>미션에 관한 상세 내용이 노출</t>
  </si>
  <si>
    <t>다음과 같은 버튼 노출
 [  계약 ]</t>
  </si>
  <si>
    <t>[  계약 ]버튼 노출 상태</t>
  </si>
  <si>
    <t>[  계약 ]버튼 터치</t>
  </si>
  <si>
    <t>알림 팝업이 노출</t>
  </si>
  <si>
    <t>현재 계약중인 후원사가 노출</t>
  </si>
  <si>
    <t>계약중인 후원사의 상세 내용이 노출</t>
  </si>
  <si>
    <t>계약 종료까지의 남은 시간이 노출</t>
  </si>
  <si>
    <t>다음과 같은 버튼 노출
 [  미션 이동 ]</t>
  </si>
  <si>
    <t>[  미션 이동 ]버튼 터치</t>
  </si>
  <si>
    <t>후원사 미션 페이지로 이동</t>
  </si>
  <si>
    <t>12.2.2
팝업 UI</t>
  </si>
  <si>
    <t>12.2.2.1
광고보기 팝업 UI</t>
  </si>
  <si>
    <t>광고보기 팝업 노출 상태</t>
  </si>
  <si>
    <t>광고보기 팝업 상단 문구 확인</t>
  </si>
  <si>
    <t>다음과 같은 문구 노출
 '알림'</t>
  </si>
  <si>
    <t>광고보기 팝업 상단 버튼 확인</t>
  </si>
  <si>
    <t>광고 이미지 노출 확인</t>
  </si>
  <si>
    <t>광고 이미지가 노출</t>
  </si>
  <si>
    <t>광고보기 팝업 문구 확인</t>
  </si>
  <si>
    <t>다음과 같은 문구 노출
 '광고를 시청하시겠습니까?'</t>
  </si>
  <si>
    <t>광고보기 팝업 버튼 확인</t>
  </si>
  <si>
    <t>다음과 같은 버튼 노출
 [  취소 ]</t>
  </si>
  <si>
    <t>다음과 같은 버튼 노출
 [  확인 ]</t>
  </si>
  <si>
    <t>[  취소 ]버튼 터치</t>
  </si>
  <si>
    <t>팝업이 종료</t>
  </si>
  <si>
    <t>누적응원보상 미수령</t>
  </si>
  <si>
    <t>[  확인 ]버튼 터치</t>
  </si>
  <si>
    <t>누적응원보상 수령</t>
  </si>
  <si>
    <t>[  X ]버튼 터치</t>
  </si>
  <si>
    <t>12.2.2.2
계약 팝업 UI</t>
  </si>
  <si>
    <t>계약 팝업 노출 상태</t>
  </si>
  <si>
    <t>계약 팝업 상단 문구 확인</t>
  </si>
  <si>
    <t>계약 팝업 상단 버튼 확인</t>
  </si>
  <si>
    <t>후원자 아이콘 노출 확인</t>
  </si>
  <si>
    <t>후원자 아이콘 노출</t>
  </si>
  <si>
    <t>계약 팝업 문구 확인</t>
  </si>
  <si>
    <t>다음과 같은 문구 노출
 '후원사 : %후원사명%
 후원명 %후원명%'
 후원사 계약을 
 맺으시겠어요?'</t>
  </si>
  <si>
    <t>계약 팝업 버튼 확인</t>
  </si>
  <si>
    <t>후원사와 계약이 맺어지지 않아야 한다.</t>
  </si>
  <si>
    <t>후원사와 계약이 맺어져야 한다.</t>
  </si>
  <si>
    <t>12.3
인기레벨</t>
  </si>
  <si>
    <t>12.3.1
기술점수</t>
  </si>
  <si>
    <t>12.3.1.1
기술점수 증가</t>
  </si>
  <si>
    <t>레이싱 시작 대기중인 상태</t>
  </si>
  <si>
    <t>시작 터보 1단 사용</t>
  </si>
  <si>
    <t>기술점수가 5점 증가</t>
  </si>
  <si>
    <t>시작 터보 2단 사용</t>
  </si>
  <si>
    <t>기술점수가 10점 증가</t>
  </si>
  <si>
    <t>레이싱 플레이중인 상태</t>
  </si>
  <si>
    <t>드리프트 유지</t>
  </si>
  <si>
    <t>기술점수가 초당 0.5점씩 증가</t>
  </si>
  <si>
    <t>1단 터보 사용</t>
  </si>
  <si>
    <t>2단 터보 사용</t>
  </si>
  <si>
    <t>기술점수가 3점 증가</t>
  </si>
  <si>
    <t>기술점수가 50점 증가</t>
  </si>
  <si>
    <t>최고속도 유지</t>
  </si>
  <si>
    <t>기술점수가 초당 5점씩 증가</t>
  </si>
  <si>
    <t>상대방 추월하여 순위 증가</t>
  </si>
  <si>
    <t>기술점수가 100점 증가</t>
  </si>
  <si>
    <t>아이템박스 획득</t>
  </si>
  <si>
    <t>기술점수가 1점 증가</t>
  </si>
  <si>
    <t>획득 아이템 사용</t>
  </si>
  <si>
    <t>아이템 방어 성공</t>
  </si>
  <si>
    <t>파워아이템 획득</t>
  </si>
  <si>
    <t>파워아이템 사용</t>
  </si>
  <si>
    <t>부스터존 사용</t>
  </si>
  <si>
    <t>기술점수가 2점 증가</t>
  </si>
  <si>
    <t>점프대 사용</t>
  </si>
  <si>
    <t>에어 스핀 터보 사용</t>
  </si>
  <si>
    <t>벽을 아슬하게 스치며 주행</t>
  </si>
  <si>
    <t>결승선 통과</t>
  </si>
  <si>
    <t>기술점수가 30점 증가</t>
  </si>
  <si>
    <t>레이싱이 완료된 상태</t>
  </si>
  <si>
    <t>최종 순위 1위 달성</t>
  </si>
  <si>
    <t>최종 순위 2위 달성</t>
  </si>
  <si>
    <t>기술점수가 25점 증가</t>
  </si>
  <si>
    <t>최종 순위 3위 달성</t>
  </si>
  <si>
    <t>기술점수가 20점 증가</t>
  </si>
  <si>
    <t>최종 순위 4위 달성</t>
  </si>
  <si>
    <t>기술점수가 15점 증가</t>
  </si>
  <si>
    <t>최종 순위 5위 달성</t>
  </si>
  <si>
    <t>최종 순위 6위 달성</t>
  </si>
  <si>
    <t>12.3.1.2
기술점수 감소</t>
  </si>
  <si>
    <t>벽에 충돌</t>
  </si>
  <si>
    <t>기술점수가 20점 감소</t>
  </si>
  <si>
    <t>낙사</t>
  </si>
  <si>
    <t>기술점수가 50점 감소</t>
  </si>
  <si>
    <t>역주행 유지</t>
  </si>
  <si>
    <t>기술점수가 초당 2점씩 감소</t>
  </si>
  <si>
    <t>최종 순위 달성 실패</t>
  </si>
  <si>
    <t>기술점수가 10점 감소</t>
  </si>
  <si>
    <t>12.3.1.3
예외사항</t>
  </si>
  <si>
    <t>기술점수가 존재하는 상태</t>
  </si>
  <si>
    <t>기술점수 감점 시도</t>
  </si>
  <si>
    <t>기술점수는 0점 미만으로 감소 불가</t>
  </si>
  <si>
    <t>12.3.2
팬</t>
  </si>
  <si>
    <t>12.3.2.1
최초 팬 숫자</t>
  </si>
  <si>
    <t>신규 계정 생성한 상태</t>
  </si>
  <si>
    <t>최초 팬의 숫자 : 0</t>
  </si>
  <si>
    <t>12.3.2.2
팬의 증가</t>
  </si>
  <si>
    <t>기술점수 증가 확인</t>
  </si>
  <si>
    <t>팬의 숫자가 증가</t>
  </si>
  <si>
    <t>팬의 숫자는 소수점이 나오지 않아야 한다.</t>
  </si>
  <si>
    <t>팬이 일정 숫자 이상으로 증가</t>
  </si>
  <si>
    <t>인기레벨 증가 확인</t>
  </si>
  <si>
    <t>인기레벨이 증가</t>
  </si>
  <si>
    <t>12.3.2.3
최대 팬 숫자</t>
  </si>
  <si>
    <t>팬이 999,999,998인 상태</t>
  </si>
  <si>
    <t>레이싱 플레이하여 팬 증가</t>
  </si>
  <si>
    <t>팬의 숫자가 999,999,999 이상 올라가지 않아야 한다.</t>
  </si>
  <si>
    <t>12.3.3
응원선물</t>
  </si>
  <si>
    <t>12.3.3.1
응원선물 수령</t>
  </si>
  <si>
    <t>선물포인트가 누적되어 있는 상태</t>
  </si>
  <si>
    <t>광고 시청 완료 상태</t>
  </si>
  <si>
    <t>응원선물 수령 확인</t>
  </si>
  <si>
    <t>응원선물이 수령</t>
  </si>
  <si>
    <t>수령 응원선물 종류 확인</t>
  </si>
  <si>
    <t>콘, 경험치, 기간제 파츠, 뽑기 이외의 보상 나오지 않아야 한다.</t>
  </si>
  <si>
    <t>응원선물 수령 상태</t>
  </si>
  <si>
    <t>누적 선물포인트 확인</t>
  </si>
  <si>
    <t>선물포인트가 0으로 노출</t>
  </si>
  <si>
    <t>12.3.3.2
선물포인트</t>
  </si>
  <si>
    <t>누적 선물포인트가 0인 상태</t>
  </si>
  <si>
    <t>누적 선물포인트가 증가해야 한다</t>
  </si>
  <si>
    <t>인기레벨이 상승</t>
  </si>
  <si>
    <t>기존에 누적된 양만큼의 선물포인트가 누적</t>
  </si>
  <si>
    <t>선물포인트를 72시간 누적한 상태</t>
  </si>
  <si>
    <t>누적된 선물포인트 증가 불가능</t>
  </si>
  <si>
    <t>12.4
후원사</t>
  </si>
  <si>
    <t>12.4.1
후원 계약 이전</t>
  </si>
  <si>
    <t>12.4.1.1
후원 제안</t>
  </si>
  <si>
    <t>1. 계약중인 후원 계약이 없는 상태
 2. 후원 계약을 받을 수 있는 조건을 만족시킨 상태</t>
  </si>
  <si>
    <t>후원 리스트 확인</t>
  </si>
  <si>
    <t>조건이 만족된 후원 계약이 노출</t>
  </si>
  <si>
    <t>후원 계약 9개 이상 미노출</t>
  </si>
  <si>
    <t>후원 제안 리스트 갱신 버튼 터치</t>
  </si>
  <si>
    <t>갱신에 필요한 재화가 소모</t>
  </si>
  <si>
    <t>후원사 리스트가 갱신</t>
  </si>
  <si>
    <t>1. 임의의 후원사의 상세 내용이 노출된 상태
 2. 후원사와의 계약 내용에 계약 보상이 없는 경우</t>
  </si>
  <si>
    <t xml:space="preserve">선택한 후원사와 계약이 </t>
  </si>
  <si>
    <t>계약 보상을 획득하지 않아야 한다.</t>
  </si>
  <si>
    <t>1. 임의의 후원사의 상세 내용이 노출된 상태
 2. 임의의 후원사와의 계약 내용에 계약 보상이 있는 경우</t>
  </si>
  <si>
    <t>계약 보상을 획득</t>
  </si>
  <si>
    <t>12.4.1.2
후원 계약</t>
  </si>
  <si>
    <t>임의의 후원사와 계약을 한 상태</t>
  </si>
  <si>
    <t>계약 일정 확인</t>
  </si>
  <si>
    <t>계약 7일 이상 유지 불가능</t>
  </si>
  <si>
    <t>현재 계약한 후원사 이외의 후원사 미노출</t>
  </si>
  <si>
    <t>12.4.2
후원 계약 이후</t>
  </si>
  <si>
    <t>12.4.2.1
후원사 임무</t>
  </si>
  <si>
    <t>임의의 후원사와 계약을 하지 않은 상태</t>
  </si>
  <si>
    <t>후원사 미션 리스트 확인</t>
  </si>
  <si>
    <t>후원사 미션 미노출</t>
  </si>
  <si>
    <t>후원사 미션 6개 이상 미노출</t>
  </si>
  <si>
    <t>1. 임의의 후원사와 계약을 한 상태
 2. 대상 후원사의 엠블럼을 사용하지 않은 상태</t>
  </si>
  <si>
    <t>임의의 후원사 미션을 진행</t>
  </si>
  <si>
    <t>임의의 후원사 미션 미진행</t>
  </si>
  <si>
    <t>1. 임의의 후원사와 계약을 한 상태
 2. 대상 후원사의 엠블럼을 사용한 상태</t>
  </si>
  <si>
    <t>임의의 후원사 미션이 진행</t>
  </si>
  <si>
    <t>1. 후원사 계약이 기간이 지나 종료된 상태
 2. 후원사 미션을 하나도 완료하지 못한 상태</t>
  </si>
  <si>
    <t>후원사 임무 탭이 노출</t>
  </si>
  <si>
    <t>팬클럽 페이지로 이동되는 버튼 노출</t>
  </si>
  <si>
    <t>12.4.2.2
계약 취소</t>
  </si>
  <si>
    <t>1. 임의의 후원사와 계약을 한 상태
 2. 임의의 후원사 미션을 완료한 상태</t>
  </si>
  <si>
    <t>후원사 계약 취소 버튼 터치</t>
  </si>
  <si>
    <t>후원사 계약이 종료</t>
  </si>
  <si>
    <t>완료한 후원사 미션의 보상을 받을 수 있어야 한다.</t>
  </si>
  <si>
    <t>모든 후원사 미션을 완료한 상태</t>
  </si>
  <si>
    <t>계약 완수 보상 수령 불가능</t>
  </si>
  <si>
    <t>후원사 미션을 하나도 완료하지 않은 상태</t>
  </si>
  <si>
    <t>12.4.2.3
계약 종료</t>
  </si>
  <si>
    <t>1. 임의의 후원사 임무를 완수한 상태
 2. 후원사 임무 보상을 수령하지 않은 상태</t>
  </si>
  <si>
    <t>후원사 계약 종료 버튼 터치</t>
  </si>
  <si>
    <t>후원사 계약 종료 불가능</t>
  </si>
  <si>
    <t>미션 보상 미수령 팝업이 노출</t>
  </si>
  <si>
    <t>미션 보상 미수령 팝업 노출 상태</t>
  </si>
  <si>
    <t>해당 팝업의 문구 확인</t>
  </si>
  <si>
    <t>다음과 같은 문구 노출</t>
  </si>
  <si>
    <t>해당 팝업의 버튼 확인</t>
  </si>
  <si>
    <t>다음과 같은 버튼 노출</t>
  </si>
  <si>
    <t>[  1 ] 버튼 터치</t>
  </si>
  <si>
    <t>페이지로 이동</t>
  </si>
  <si>
    <t>[  2 ] 버튼 터치</t>
  </si>
  <si>
    <t>1. 지정된 계약 기간이 모두 소요된 상태
 2. 후원사 임무를 모두 완수 한 상태</t>
  </si>
  <si>
    <t>완수 보상 수령</t>
  </si>
  <si>
    <t>프렌즈레이싱듀오_이벤트</t>
  </si>
  <si>
    <r>
      <rPr>
        <b/>
        <sz val="9"/>
        <rFont val="맑은 고딕"/>
        <family val="3"/>
        <charset val="129"/>
      </rPr>
      <t>Not Test</t>
    </r>
    <r>
      <rPr>
        <sz val="9"/>
        <rFont val="맑은 고딕"/>
        <family val="3"/>
        <charset val="129"/>
      </rPr>
      <t xml:space="preserve"> : 아직 테스트를 수행하지 않은 사항
</t>
    </r>
    <r>
      <rPr>
        <b/>
        <sz val="9"/>
        <rFont val="맑은 고딕"/>
        <family val="3"/>
        <charset val="129"/>
      </rPr>
      <t>Pass</t>
    </r>
    <r>
      <rPr>
        <sz val="9"/>
        <rFont val="맑은 고딕"/>
        <family val="3"/>
        <charset val="129"/>
      </rPr>
      <t xml:space="preserve"> : 테스트를 수행했고, 해당 항목이 기대 결과대로 정상 작동
</t>
    </r>
    <r>
      <rPr>
        <b/>
        <sz val="9"/>
        <rFont val="맑은 고딕"/>
        <family val="3"/>
        <charset val="129"/>
      </rPr>
      <t xml:space="preserve">Fail </t>
    </r>
    <r>
      <rPr>
        <sz val="9"/>
        <rFont val="맑은 고딕"/>
        <family val="3"/>
        <charset val="129"/>
      </rPr>
      <t xml:space="preserve">: 테스트를 수행했고, 해당 항목이 기대 결과대로 작동하지 않는 항목
- 기획서와 다르게 구현되어 있거나, 기능이 정상 작동하지 않거나, 다른 기타 이슈로 기대 결과대로 확인할 수 있는 상황일때 선택함
- 반드시 Fail 인 경우에는 &lt;QA Comment&gt; 컬럼에 Fail 사유에 대해 간략히 기술하고, BTS에 버그로 등록 후 &lt;BTS ID&gt; 컬럼에 BTS &lt;키&gt; 정보를 링크로 연결해 놓아야 함
</t>
    </r>
    <r>
      <rPr>
        <b/>
        <sz val="9"/>
        <rFont val="맑은 고딕"/>
        <family val="3"/>
        <charset val="129"/>
      </rPr>
      <t>Not Test (Not Available)</t>
    </r>
    <r>
      <rPr>
        <sz val="9"/>
        <rFont val="맑은 고딕"/>
        <family val="3"/>
        <charset val="129"/>
      </rPr>
      <t xml:space="preserve"> : 해당사항 없음 또는 유효하지 않음
- 해당 테스트 항목은 특정 OS에서는 지원하지 않는 스펙이거나, 기획변경 또는 기타 다른 이유로 해당 항목을 테스트 할 수 없는 상황일때 선택함. 반드시 Comment에 사유 작성해야 함
</t>
    </r>
    <r>
      <rPr>
        <b/>
        <sz val="9"/>
        <rFont val="맑은 고딕"/>
        <family val="3"/>
        <charset val="129"/>
      </rPr>
      <t>Block</t>
    </r>
    <r>
      <rPr>
        <sz val="9"/>
        <rFont val="맑은 고딕"/>
        <family val="3"/>
        <charset val="129"/>
      </rPr>
      <t xml:space="preserve"> : 테스트 진행 불가 
- 어떠한 Fail 발생을 이유로 이후 항목에 대한 테스트가 불가한 상태일 때
- Block의 경우, BTS No 표기를 Fail Case와 동일하게 체크하며 &lt;QA Comment&gt; 컬럼에 사유로 인한 테스트 불가를 명시해주어야 함
</t>
    </r>
  </si>
  <si>
    <r>
      <t xml:space="preserve">13.1
</t>
    </r>
    <r>
      <rPr>
        <sz val="9"/>
        <color rgb="FF000000"/>
        <rFont val="맑은 고딕"/>
        <family val="3"/>
        <charset val="129"/>
      </rPr>
      <t>이벤트페이지</t>
    </r>
  </si>
  <si>
    <r>
      <t xml:space="preserve">13.1.1
</t>
    </r>
    <r>
      <rPr>
        <sz val="9"/>
        <color rgb="FF000000"/>
        <rFont val="맑은 고딕"/>
        <family val="3"/>
        <charset val="129"/>
      </rPr>
      <t>배너</t>
    </r>
  </si>
  <si>
    <r>
      <t xml:space="preserve">13.1.1.1
</t>
    </r>
    <r>
      <rPr>
        <sz val="9"/>
        <color rgb="FF000000"/>
        <rFont val="맑은 고딕"/>
        <family val="3"/>
        <charset val="129"/>
      </rPr>
      <t>노출</t>
    </r>
  </si>
  <si>
    <t>배너 등록 상태</t>
  </si>
  <si>
    <t>게임 접속 시 메인화면 확인</t>
  </si>
  <si>
    <t>이벤트 아이콘 노출</t>
  </si>
  <si>
    <r>
      <t xml:space="preserve">1.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등록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노출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</si>
  <si>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t>배너 확인</t>
  </si>
  <si>
    <t>배너 이미지, 텍스트가 깨짐없이 노출</t>
  </si>
  <si>
    <r>
      <t xml:space="preserve">13.1.1.2
</t>
    </r>
    <r>
      <rPr>
        <sz val="9"/>
        <color rgb="FF000000"/>
        <rFont val="맑은 고딕"/>
        <family val="3"/>
        <charset val="129"/>
      </rPr>
      <t>닫기</t>
    </r>
  </si>
  <si>
    <r>
      <t xml:space="preserve">1.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등록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노출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</si>
  <si>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t>[  닫기 ] 버튼 터치</t>
  </si>
  <si>
    <t>메인화면 노출</t>
  </si>
  <si>
    <r>
      <t xml:space="preserve">13.1.2
</t>
    </r>
    <r>
      <rPr>
        <sz val="9"/>
        <color rgb="FF000000"/>
        <rFont val="맑은 고딕"/>
        <family val="3"/>
        <charset val="129"/>
      </rPr>
      <t>목록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창</t>
    </r>
  </si>
  <si>
    <r>
      <t xml:space="preserve">13.1.2.1
</t>
    </r>
    <r>
      <rPr>
        <sz val="9"/>
        <color rgb="FF000000"/>
        <rFont val="맑은 고딕"/>
        <family val="3"/>
        <charset val="129"/>
      </rPr>
      <t>진입</t>
    </r>
  </si>
  <si>
    <t>메인화면 내 [  Event ] 버튼 터치</t>
  </si>
  <si>
    <t>이벤트 목록 창 팝업 확인</t>
  </si>
  <si>
    <r>
      <t xml:space="preserve">13.1.2.2
</t>
    </r>
    <r>
      <rPr>
        <sz val="9"/>
        <color rgb="FF000000"/>
        <rFont val="맑은 고딕"/>
        <family val="3"/>
        <charset val="129"/>
      </rPr>
      <t>노출</t>
    </r>
  </si>
  <si>
    <t>이벤트 목록 창 팝업 상태</t>
  </si>
  <si>
    <t>탭 목록 확인</t>
  </si>
  <si>
    <t>팝업 좌측 이벤트 목록이 탭으로 노출</t>
  </si>
  <si>
    <r>
      <t xml:space="preserve">13.1.2.3
</t>
    </r>
    <r>
      <rPr>
        <sz val="9"/>
        <color rgb="FF000000"/>
        <rFont val="맑은 고딕"/>
        <family val="3"/>
        <charset val="129"/>
      </rPr>
      <t>알림</t>
    </r>
  </si>
  <si>
    <r>
      <t xml:space="preserve">1. </t>
    </r>
    <r>
      <rPr>
        <sz val="9"/>
        <color rgb="FF000000"/>
        <rFont val="맑은 고딕"/>
        <family val="3"/>
        <charset val="129"/>
      </rPr>
      <t>이벤트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목록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창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팝업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이벤트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중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받을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수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있는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보상이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있는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</si>
  <si>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t>이벤트 탭에 알림 마크가 표시 되어 노출</t>
  </si>
  <si>
    <r>
      <t xml:space="preserve">13.1.3
</t>
    </r>
    <r>
      <rPr>
        <sz val="9"/>
        <color rgb="FF000000"/>
        <rFont val="맑은 고딕"/>
        <family val="3"/>
        <charset val="129"/>
      </rPr>
      <t>출석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이벤트</t>
    </r>
  </si>
  <si>
    <r>
      <t xml:space="preserve">13.1.3.1
</t>
    </r>
    <r>
      <rPr>
        <sz val="9"/>
        <color rgb="FF000000"/>
        <rFont val="맑은 고딕"/>
        <family val="3"/>
        <charset val="129"/>
      </rPr>
      <t>노출</t>
    </r>
  </si>
  <si>
    <t>이벤트 팝업 진입</t>
  </si>
  <si>
    <t>기본값으로 10일 출석이벤트가 노출</t>
  </si>
  <si>
    <t>출석 보상내역 확인</t>
  </si>
  <si>
    <t>출석 일수가 10일까지 노출</t>
  </si>
  <si>
    <r>
      <t xml:space="preserve">13.1.3.2
</t>
    </r>
    <r>
      <rPr>
        <sz val="9"/>
        <color rgb="FF000000"/>
        <rFont val="맑은 고딕"/>
        <family val="3"/>
        <charset val="129"/>
      </rPr>
      <t>닫기</t>
    </r>
  </si>
  <si>
    <r>
      <t xml:space="preserve">1.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등록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노출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</si>
  <si>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r>
      <t xml:space="preserve">13.1.3.3
</t>
    </r>
    <r>
      <rPr>
        <sz val="9"/>
        <color rgb="FF000000"/>
        <rFont val="맑은 고딕"/>
        <family val="3"/>
        <charset val="129"/>
      </rPr>
      <t>보상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수령</t>
    </r>
  </si>
  <si>
    <t>금일 출석 보상 미수령 상태</t>
  </si>
  <si>
    <t>수령해야 하는 날짜에 알림 표시가 노출</t>
  </si>
  <si>
    <t>출석 보상 터치</t>
  </si>
  <si>
    <r>
      <rPr>
        <sz val="10"/>
        <rFont val="Arial"/>
        <family val="2"/>
      </rPr>
      <t xml:space="preserve">1. 출석 이벤트 보상 즉시 지급
2. 해당 시스템 메시지가 노출
</t>
    </r>
    <r>
      <rPr>
        <sz val="10"/>
        <color rgb="FF0000FF"/>
        <rFont val="Arial"/>
        <family val="2"/>
      </rPr>
      <t>- 보상을 획득했어요.</t>
    </r>
  </si>
  <si>
    <t>기존에 보상 수령 받은게 있는 상태</t>
  </si>
  <si>
    <t>수령 받은 모든 날짜에 출석표시가 노출</t>
  </si>
  <si>
    <r>
      <t xml:space="preserve">13.1.3.4
</t>
    </r>
    <r>
      <rPr>
        <sz val="9"/>
        <color rgb="FF000000"/>
        <rFont val="맑은 고딕"/>
        <family val="3"/>
        <charset val="129"/>
      </rPr>
      <t>예외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사항</t>
    </r>
  </si>
  <si>
    <r>
      <t xml:space="preserve">1. </t>
    </r>
    <r>
      <rPr>
        <sz val="9"/>
        <color rgb="FF000000"/>
        <rFont val="맑은 고딕"/>
        <family val="3"/>
        <charset val="129"/>
      </rPr>
      <t>출석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처리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회차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보상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미요청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3. </t>
    </r>
    <r>
      <rPr>
        <sz val="9"/>
        <color rgb="FF000000"/>
        <rFont val="맑은 고딕"/>
        <family val="3"/>
        <charset val="129"/>
      </rPr>
      <t>다음날</t>
    </r>
    <r>
      <rPr>
        <sz val="9"/>
        <color rgb="FF000000"/>
        <rFont val="Arial"/>
        <family val="2"/>
      </rPr>
      <t xml:space="preserve"> 00</t>
    </r>
    <r>
      <rPr>
        <sz val="9"/>
        <color rgb="FF000000"/>
        <rFont val="맑은 고딕"/>
        <family val="3"/>
        <charset val="129"/>
      </rPr>
      <t>시</t>
    </r>
    <r>
      <rPr>
        <sz val="9"/>
        <color rgb="FF000000"/>
        <rFont val="Arial"/>
        <family val="2"/>
      </rPr>
      <t>00</t>
    </r>
    <r>
      <rPr>
        <sz val="9"/>
        <color rgb="FF000000"/>
        <rFont val="맑은 고딕"/>
        <family val="3"/>
        <charset val="129"/>
      </rPr>
      <t>분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</si>
  <si>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t>보상을 미요청한 회차 보상 날짜에 알림 표시 노출</t>
  </si>
  <si>
    <t>출석 이벤트의 모든 회차 출석 상태</t>
  </si>
  <si>
    <t>해당 출석 이벤트 페이지 미노출</t>
  </si>
  <si>
    <r>
      <t xml:space="preserve">1. </t>
    </r>
    <r>
      <rPr>
        <sz val="9"/>
        <color rgb="FF000000"/>
        <rFont val="맑은 고딕"/>
        <family val="3"/>
        <charset val="129"/>
      </rPr>
      <t>출석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이벤트</t>
    </r>
    <r>
      <rPr>
        <sz val="9"/>
        <color rgb="FF000000"/>
        <rFont val="Arial"/>
        <family val="2"/>
      </rPr>
      <t xml:space="preserve"> 10</t>
    </r>
    <r>
      <rPr>
        <sz val="9"/>
        <color rgb="FF000000"/>
        <rFont val="맑은 고딕"/>
        <family val="3"/>
        <charset val="129"/>
      </rPr>
      <t>일차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출석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처리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회차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보상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미요청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3. </t>
    </r>
    <r>
      <rPr>
        <sz val="9"/>
        <color rgb="FF000000"/>
        <rFont val="맑은 고딕"/>
        <family val="3"/>
        <charset val="129"/>
      </rPr>
      <t>다음날</t>
    </r>
    <r>
      <rPr>
        <sz val="9"/>
        <color rgb="FF000000"/>
        <rFont val="Arial"/>
        <family val="2"/>
      </rPr>
      <t xml:space="preserve"> 00</t>
    </r>
    <r>
      <rPr>
        <sz val="9"/>
        <color rgb="FF000000"/>
        <rFont val="맑은 고딕"/>
        <family val="3"/>
        <charset val="129"/>
      </rPr>
      <t>시</t>
    </r>
    <r>
      <rPr>
        <sz val="9"/>
        <color rgb="FF000000"/>
        <rFont val="Arial"/>
        <family val="2"/>
      </rPr>
      <t>00</t>
    </r>
    <r>
      <rPr>
        <sz val="9"/>
        <color rgb="FF000000"/>
        <rFont val="맑은 고딕"/>
        <family val="3"/>
        <charset val="129"/>
      </rPr>
      <t>분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</si>
  <si>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r>
      <t xml:space="preserve">13.1.4
</t>
    </r>
    <r>
      <rPr>
        <sz val="9"/>
        <color theme="1"/>
        <rFont val="맑은 고딕"/>
        <family val="3"/>
        <charset val="129"/>
      </rPr>
      <t>누적출석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보상</t>
    </r>
  </si>
  <si>
    <r>
      <t xml:space="preserve">13.1.4.1
</t>
    </r>
    <r>
      <rPr>
        <sz val="9"/>
        <color theme="1"/>
        <rFont val="맑은 고딕"/>
        <family val="3"/>
        <charset val="129"/>
      </rPr>
      <t>노출</t>
    </r>
  </si>
  <si>
    <t>출석 이벤트 페이지 내 노출</t>
  </si>
  <si>
    <r>
      <t xml:space="preserve">1. </t>
    </r>
    <r>
      <rPr>
        <sz val="9"/>
        <color theme="1"/>
        <rFont val="맑은 고딕"/>
        <family val="3"/>
        <charset val="129"/>
      </rPr>
      <t>출석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처리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상태
</t>
    </r>
    <r>
      <rPr>
        <sz val="9"/>
        <color theme="1"/>
        <rFont val="Arial"/>
        <family val="2"/>
      </rPr>
      <t xml:space="preserve">2. </t>
    </r>
    <r>
      <rPr>
        <sz val="9"/>
        <color theme="1"/>
        <rFont val="맑은 고딕"/>
        <family val="3"/>
        <charset val="129"/>
      </rPr>
      <t>누적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출석</t>
    </r>
    <r>
      <rPr>
        <sz val="9"/>
        <color theme="1"/>
        <rFont val="Arial"/>
        <family val="2"/>
      </rPr>
      <t xml:space="preserve"> 1</t>
    </r>
    <r>
      <rPr>
        <sz val="9"/>
        <color theme="1"/>
        <rFont val="맑은 고딕"/>
        <family val="3"/>
        <charset val="129"/>
      </rPr>
      <t>일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상태
</t>
    </r>
    <r>
      <rPr>
        <sz val="9"/>
        <color theme="1"/>
        <rFont val="Arial"/>
        <family val="2"/>
      </rPr>
      <t xml:space="preserve">3. </t>
    </r>
    <r>
      <rPr>
        <sz val="9"/>
        <color theme="1"/>
        <rFont val="맑은 고딕"/>
        <family val="3"/>
        <charset val="129"/>
      </rPr>
      <t>다음날</t>
    </r>
    <r>
      <rPr>
        <sz val="9"/>
        <color theme="1"/>
        <rFont val="Arial"/>
        <family val="2"/>
      </rPr>
      <t xml:space="preserve"> 00</t>
    </r>
    <r>
      <rPr>
        <sz val="9"/>
        <color theme="1"/>
        <rFont val="맑은 고딕"/>
        <family val="3"/>
        <charset val="129"/>
      </rPr>
      <t>시</t>
    </r>
    <r>
      <rPr>
        <sz val="9"/>
        <color theme="1"/>
        <rFont val="Arial"/>
        <family val="2"/>
      </rPr>
      <t>00</t>
    </r>
    <r>
      <rPr>
        <sz val="9"/>
        <color theme="1"/>
        <rFont val="맑은 고딕"/>
        <family val="3"/>
        <charset val="129"/>
      </rPr>
      <t>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상태
</t>
    </r>
    <r>
      <rPr>
        <sz val="9"/>
        <color theme="1"/>
        <rFont val="Arial"/>
        <family val="2"/>
      </rPr>
      <t xml:space="preserve">4. </t>
    </r>
    <r>
      <rPr>
        <sz val="9"/>
        <color theme="1"/>
        <rFont val="맑은 고딕"/>
        <family val="3"/>
        <charset val="129"/>
      </rPr>
      <t>다음날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출석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처리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상태</t>
    </r>
  </si>
  <si>
    <r>
      <rPr>
        <sz val="10"/>
        <rFont val="Arial"/>
        <family val="2"/>
      </rPr>
      <t xml:space="preserve">해당 문구 노출
</t>
    </r>
    <r>
      <rPr>
        <sz val="10"/>
        <color rgb="FF0000FF"/>
        <rFont val="Arial"/>
        <family val="2"/>
      </rPr>
      <t>- 누적 출석 X 2일</t>
    </r>
  </si>
  <si>
    <r>
      <t xml:space="preserve">13.1.4.2
</t>
    </r>
    <r>
      <rPr>
        <sz val="9"/>
        <color rgb="FF000000"/>
        <rFont val="맑은 고딕"/>
        <family val="3"/>
        <charset val="129"/>
      </rPr>
      <t>보상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수령</t>
    </r>
  </si>
  <si>
    <r>
      <t xml:space="preserve">1. </t>
    </r>
    <r>
      <rPr>
        <sz val="9"/>
        <color theme="1"/>
        <rFont val="맑은 고딕"/>
        <family val="3"/>
        <charset val="129"/>
      </rPr>
      <t>출석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처리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상태
</t>
    </r>
    <r>
      <rPr>
        <sz val="9"/>
        <color theme="1"/>
        <rFont val="Arial"/>
        <family val="2"/>
      </rPr>
      <t xml:space="preserve">2. </t>
    </r>
    <r>
      <rPr>
        <sz val="9"/>
        <color theme="1"/>
        <rFont val="맑은 고딕"/>
        <family val="3"/>
        <charset val="129"/>
      </rPr>
      <t>누적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출석</t>
    </r>
    <r>
      <rPr>
        <sz val="9"/>
        <color theme="1"/>
        <rFont val="Arial"/>
        <family val="2"/>
      </rPr>
      <t xml:space="preserve"> 1</t>
    </r>
    <r>
      <rPr>
        <sz val="9"/>
        <color theme="1"/>
        <rFont val="맑은 고딕"/>
        <family val="3"/>
        <charset val="129"/>
      </rPr>
      <t>일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상태</t>
    </r>
  </si>
  <si>
    <t>[  광고보기 ] 터치</t>
  </si>
  <si>
    <r>
      <rPr>
        <sz val="10"/>
        <rFont val="Arial"/>
        <family val="2"/>
      </rPr>
      <t xml:space="preserve">1. 광고 시청 후 보상 즉시 지급
2. 해당 시스템 메시지가 노출
</t>
    </r>
    <r>
      <rPr>
        <sz val="10"/>
        <color rgb="FF0000FF"/>
        <rFont val="Arial"/>
        <family val="2"/>
      </rPr>
      <t>- 보상을 획득했어요.</t>
    </r>
  </si>
  <si>
    <r>
      <t xml:space="preserve">1. </t>
    </r>
    <r>
      <rPr>
        <sz val="9"/>
        <color theme="1"/>
        <rFont val="맑은 고딕"/>
        <family val="3"/>
        <charset val="129"/>
      </rPr>
      <t>출석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처리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상태
</t>
    </r>
    <r>
      <rPr>
        <sz val="9"/>
        <color theme="1"/>
        <rFont val="Arial"/>
        <family val="2"/>
      </rPr>
      <t xml:space="preserve">2. </t>
    </r>
    <r>
      <rPr>
        <sz val="9"/>
        <color theme="1"/>
        <rFont val="맑은 고딕"/>
        <family val="3"/>
        <charset val="129"/>
      </rPr>
      <t>누적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출석</t>
    </r>
    <r>
      <rPr>
        <sz val="9"/>
        <color theme="1"/>
        <rFont val="Arial"/>
        <family val="2"/>
      </rPr>
      <t xml:space="preserve"> 10</t>
    </r>
    <r>
      <rPr>
        <sz val="9"/>
        <color theme="1"/>
        <rFont val="맑은 고딕"/>
        <family val="3"/>
        <charset val="129"/>
      </rPr>
      <t>일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상태</t>
    </r>
  </si>
  <si>
    <r>
      <rPr>
        <sz val="10"/>
        <rFont val="Arial"/>
        <family val="2"/>
      </rPr>
      <t xml:space="preserve">1. 광고 시청 후 보상 즉시 지급
2. 해당 시스템 메시지가 노출
</t>
    </r>
    <r>
      <rPr>
        <sz val="10"/>
        <color rgb="FF0000FF"/>
        <rFont val="Arial"/>
        <family val="2"/>
      </rPr>
      <t>- 보상을 획득했어요.</t>
    </r>
  </si>
  <si>
    <r>
      <t xml:space="preserve">1. </t>
    </r>
    <r>
      <rPr>
        <sz val="9"/>
        <color rgb="FF000000"/>
        <rFont val="맑은 고딕"/>
        <family val="3"/>
        <charset val="129"/>
      </rPr>
      <t>누적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출석</t>
    </r>
    <r>
      <rPr>
        <sz val="9"/>
        <color rgb="FF000000"/>
        <rFont val="Arial"/>
        <family val="2"/>
      </rPr>
      <t xml:space="preserve"> 10</t>
    </r>
    <r>
      <rPr>
        <sz val="9"/>
        <color rgb="FF000000"/>
        <rFont val="맑은 고딕"/>
        <family val="3"/>
        <charset val="129"/>
      </rPr>
      <t>일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누적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보상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광고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미시청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3. </t>
    </r>
    <r>
      <rPr>
        <sz val="9"/>
        <color rgb="FF000000"/>
        <rFont val="맑은 고딕"/>
        <family val="3"/>
        <charset val="129"/>
      </rPr>
      <t>다음날</t>
    </r>
    <r>
      <rPr>
        <sz val="9"/>
        <color rgb="FF000000"/>
        <rFont val="Arial"/>
        <family val="2"/>
      </rPr>
      <t xml:space="preserve"> 00</t>
    </r>
    <r>
      <rPr>
        <sz val="9"/>
        <color rgb="FF000000"/>
        <rFont val="맑은 고딕"/>
        <family val="3"/>
        <charset val="129"/>
      </rPr>
      <t>시</t>
    </r>
    <r>
      <rPr>
        <sz val="9"/>
        <color rgb="FF000000"/>
        <rFont val="Arial"/>
        <family val="2"/>
      </rPr>
      <t>00</t>
    </r>
    <r>
      <rPr>
        <sz val="9"/>
        <color rgb="FF000000"/>
        <rFont val="맑은 고딕"/>
        <family val="3"/>
        <charset val="129"/>
      </rPr>
      <t>분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</si>
  <si>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r>
      <t xml:space="preserve">13.1.5
</t>
    </r>
    <r>
      <rPr>
        <sz val="9"/>
        <color theme="1"/>
        <rFont val="맑은 고딕"/>
        <family val="3"/>
        <charset val="129"/>
      </rPr>
      <t>핫타임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이벤트</t>
    </r>
  </si>
  <si>
    <r>
      <t xml:space="preserve">13.1.5.1
</t>
    </r>
    <r>
      <rPr>
        <sz val="9"/>
        <color theme="1"/>
        <rFont val="맑은 고딕"/>
        <family val="3"/>
        <charset val="129"/>
      </rPr>
      <t>노출</t>
    </r>
  </si>
  <si>
    <t>핫타임 이벤트 상태</t>
  </si>
  <si>
    <t>핫타임 배너 노출</t>
  </si>
  <si>
    <t>메인화면 내 [  리그참가 ] 버튼 확인</t>
  </si>
  <si>
    <t>핫타임 아이콘 노출</t>
  </si>
  <si>
    <t>리그참가 내 [  리그 모드 ] 버튼 확인</t>
  </si>
  <si>
    <t>FRD-95</t>
  </si>
  <si>
    <t>[13_1_이벤트] 핫타임 이벤트 중 아이콘이 노출되지 않는 현상</t>
  </si>
  <si>
    <r>
      <t xml:space="preserve">13.1.5.2
</t>
    </r>
    <r>
      <rPr>
        <sz val="9"/>
        <color rgb="FF000000"/>
        <rFont val="맑은 고딕"/>
        <family val="3"/>
        <charset val="129"/>
      </rPr>
      <t>닫기</t>
    </r>
  </si>
  <si>
    <r>
      <t xml:space="preserve">1.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등록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노출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</si>
  <si>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r>
      <t xml:space="preserve">13.1.5.3
</t>
    </r>
    <r>
      <rPr>
        <sz val="9"/>
        <color theme="1"/>
        <rFont val="맑은 고딕"/>
        <family val="3"/>
        <charset val="129"/>
      </rPr>
      <t>경기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참가</t>
    </r>
  </si>
  <si>
    <t>핫타임 이벤트 페이지 노출 상태</t>
  </si>
  <si>
    <t>[  경기 참가 ] 버튼 확인</t>
  </si>
  <si>
    <t>핫타임이 적용된 해당 리그 페이지 노출</t>
  </si>
  <si>
    <r>
      <t xml:space="preserve">13.1.5.4
</t>
    </r>
    <r>
      <rPr>
        <sz val="9"/>
        <color theme="1"/>
        <rFont val="맑은 고딕"/>
        <family val="3"/>
        <charset val="129"/>
      </rPr>
      <t>광고보기</t>
    </r>
  </si>
  <si>
    <t>광고 시청 후 슈퍼핫 보너스 30분 적용</t>
  </si>
  <si>
    <t>FRD-118</t>
  </si>
  <si>
    <t>[13_1_이벤트페이지] 슈퍼핫 적용 중 남은 시간이 노출되지 않는 현상</t>
  </si>
  <si>
    <t>13.1.5.5
리그 포인트 결과</t>
  </si>
  <si>
    <r>
      <t xml:space="preserve">1. </t>
    </r>
    <r>
      <rPr>
        <sz val="9"/>
        <color theme="1"/>
        <rFont val="맑은 고딕"/>
        <family val="3"/>
        <charset val="129"/>
      </rPr>
      <t>핫타임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이벤트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상태
</t>
    </r>
    <r>
      <rPr>
        <sz val="9"/>
        <color theme="1"/>
        <rFont val="Arial"/>
        <family val="2"/>
      </rPr>
      <t xml:space="preserve">2. </t>
    </r>
    <r>
      <rPr>
        <sz val="9"/>
        <color theme="1"/>
        <rFont val="맑은 고딕"/>
        <family val="3"/>
        <charset val="129"/>
      </rPr>
      <t>일반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핫타임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보너스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적용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상태</t>
    </r>
  </si>
  <si>
    <t>보너스 점수 버튼 확인</t>
  </si>
  <si>
    <r>
      <t xml:space="preserve">해당 시스템 메시지가 노출
</t>
    </r>
    <r>
      <rPr>
        <sz val="10"/>
        <color rgb="FF0000FF"/>
        <rFont val="Arial"/>
        <family val="2"/>
      </rPr>
      <t>- 핫타임 보너스
- 엠블럼 보너스</t>
    </r>
  </si>
  <si>
    <t>FRD-96</t>
  </si>
  <si>
    <r>
      <rPr>
        <strike/>
        <sz val="10"/>
        <color rgb="FF000000"/>
        <rFont val="Arial"/>
        <family val="2"/>
      </rPr>
      <t>[13_1_이벤트] 핫타임 이벤트 중 보너스 점수 툴팁이 노출되지 않는 현상</t>
    </r>
    <r>
      <rPr>
        <sz val="10"/>
        <color rgb="FF000000"/>
        <rFont val="Arial"/>
        <family val="2"/>
      </rPr>
      <t xml:space="preserve">
개발 이슈로 인해 스펙 제외</t>
    </r>
  </si>
  <si>
    <r>
      <t xml:space="preserve">1. </t>
    </r>
    <r>
      <rPr>
        <sz val="9"/>
        <color theme="1"/>
        <rFont val="맑은 고딕"/>
        <family val="3"/>
        <charset val="129"/>
      </rPr>
      <t>핫타임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이벤트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상태
</t>
    </r>
    <r>
      <rPr>
        <sz val="9"/>
        <color theme="1"/>
        <rFont val="Arial"/>
        <family val="2"/>
      </rPr>
      <t xml:space="preserve">2. </t>
    </r>
    <r>
      <rPr>
        <sz val="9"/>
        <color theme="1"/>
        <rFont val="맑은 고딕"/>
        <family val="3"/>
        <charset val="129"/>
      </rPr>
      <t>슈퍼핫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보너스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적용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상태</t>
    </r>
  </si>
  <si>
    <t>보너스 점수 확인</t>
  </si>
  <si>
    <t>리그포인트 우측에 보너스 점수 노출</t>
  </si>
  <si>
    <t>13.1.5.6
예외 사항</t>
  </si>
  <si>
    <t>슈퍼핫 보너스 30분 적용 상태</t>
  </si>
  <si>
    <t>[ 광고보기 ] 버튼 터치 불가능</t>
  </si>
  <si>
    <r>
      <t xml:space="preserve">1. </t>
    </r>
    <r>
      <rPr>
        <sz val="9"/>
        <color theme="1"/>
        <rFont val="맑은 고딕"/>
        <family val="3"/>
        <charset val="129"/>
      </rPr>
      <t>슈퍼핫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보너스</t>
    </r>
    <r>
      <rPr>
        <sz val="9"/>
        <color theme="1"/>
        <rFont val="Arial"/>
        <family val="2"/>
      </rPr>
      <t xml:space="preserve"> 30</t>
    </r>
    <r>
      <rPr>
        <sz val="9"/>
        <color theme="1"/>
        <rFont val="맑은 고딕"/>
        <family val="3"/>
        <charset val="129"/>
      </rPr>
      <t>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적용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상태
</t>
    </r>
    <r>
      <rPr>
        <sz val="9"/>
        <color theme="1"/>
        <rFont val="Arial"/>
        <family val="2"/>
      </rPr>
      <t xml:space="preserve">2. </t>
    </r>
    <r>
      <rPr>
        <sz val="9"/>
        <color theme="1"/>
        <rFont val="맑은 고딕"/>
        <family val="3"/>
        <charset val="129"/>
      </rPr>
      <t>핫타임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이벤스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시간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종료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상태</t>
    </r>
  </si>
  <si>
    <t>슈퍼핫 보너스 적용 상태 확인</t>
  </si>
  <si>
    <t>슈퍼핫 보너스 종료</t>
  </si>
  <si>
    <r>
      <t xml:space="preserve">13.1.6
</t>
    </r>
    <r>
      <rPr>
        <sz val="9"/>
        <color theme="1"/>
        <rFont val="맑은 고딕"/>
        <family val="3"/>
        <charset val="129"/>
      </rPr>
      <t>친구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초대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이벤트</t>
    </r>
  </si>
  <si>
    <t>13.1.6.1
노출</t>
  </si>
  <si>
    <t>친구 초대 이벤트 등록 상태</t>
  </si>
  <si>
    <t>친구 초대 이벤트 노출</t>
  </si>
  <si>
    <t>친구 초대 확인</t>
  </si>
  <si>
    <t>내가 초대한 친구 수 노출</t>
  </si>
  <si>
    <t>내 초대를 수락한 친구 확인</t>
  </si>
  <si>
    <t>내 초대를 수락한 친구 수 노출</t>
  </si>
  <si>
    <t>친구 초대 이벤트 미등록 상태</t>
  </si>
  <si>
    <t>친구 초대 이벤트 미노출</t>
  </si>
  <si>
    <r>
      <t xml:space="preserve">13.1.6.2
</t>
    </r>
    <r>
      <rPr>
        <sz val="9"/>
        <color rgb="FF000000"/>
        <rFont val="맑은 고딕"/>
        <family val="3"/>
        <charset val="129"/>
      </rPr>
      <t>닫기</t>
    </r>
  </si>
  <si>
    <r>
      <t xml:space="preserve">1.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등록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노출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</si>
  <si>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t>13.1.6.3
초대</t>
  </si>
  <si>
    <t>친구 초대 이벤트 페이지 노출 상태</t>
  </si>
  <si>
    <t>초대 이미지 확인</t>
  </si>
  <si>
    <t>1. 친구 초대 이벤트 페이지 노출 상태
2. 하루 초대 가능한 친구 횟수 30회 미만 상태</t>
  </si>
  <si>
    <t>[  초대 ] 버튼 터치</t>
  </si>
  <si>
    <t>알림 팝업 노출 상태</t>
  </si>
  <si>
    <t>[  취소 ] 버튼 터치</t>
  </si>
  <si>
    <t>알림 팝업 미노출</t>
  </si>
  <si>
    <t>[  확인 ] 버튼 터치</t>
  </si>
  <si>
    <t>카카오톡 메신저 메시지 전달</t>
  </si>
  <si>
    <t>1. 알림 팝업 노출 상태
2. 친구 초대 이벤트 페이지 노출 상태
3. 내가 초대한 친구 19명 상태</t>
  </si>
  <si>
    <t>임의의 친구 한명 초대</t>
  </si>
  <si>
    <t>정상 초대됨</t>
  </si>
  <si>
    <t>페이지 좌측 초대 보상 확인</t>
  </si>
  <si>
    <t>20명 초대보상에 완료 표시 노출</t>
  </si>
  <si>
    <t>우편함 내 보상 확인</t>
  </si>
  <si>
    <t>정상 지급되어 노출</t>
  </si>
  <si>
    <t>1. 친구 초대 이벤트 페이지 노출 상태
2. 하루 초대 가능한 친구 횟수 30회 상태</t>
  </si>
  <si>
    <t>1. 친구 A에게 초대 메시지 전달 상태
2. 친구 A 초대 수락 후 계정 생성 상태</t>
  </si>
  <si>
    <t>[  초대 ] 버튼 확인</t>
  </si>
  <si>
    <t>[ 초대] 버튼 비활성화 노출</t>
  </si>
  <si>
    <t>1. 친구 초대 이벤트 페이지 노출 상태
2. 초대 수락한 친구 보상 충족 상태</t>
  </si>
  <si>
    <r>
      <t xml:space="preserve">1. </t>
    </r>
    <r>
      <rPr>
        <sz val="9"/>
        <color rgb="FF000000"/>
        <rFont val="맑은 고딕"/>
        <family val="3"/>
        <charset val="129"/>
      </rPr>
      <t>친구</t>
    </r>
    <r>
      <rPr>
        <sz val="9"/>
        <color rgb="FF000000"/>
        <rFont val="Arial"/>
        <family val="2"/>
      </rPr>
      <t xml:space="preserve"> A</t>
    </r>
    <r>
      <rPr>
        <sz val="9"/>
        <color rgb="FF000000"/>
        <rFont val="맑은 고딕"/>
        <family val="3"/>
        <charset val="129"/>
      </rPr>
      <t>에게</t>
    </r>
    <r>
      <rPr>
        <sz val="9"/>
        <color rgb="FF000000"/>
        <rFont val="Arial"/>
        <family val="2"/>
      </rPr>
      <t xml:space="preserve"> B</t>
    </r>
    <r>
      <rPr>
        <sz val="9"/>
        <color rgb="FF000000"/>
        <rFont val="맑은 고딕"/>
        <family val="3"/>
        <charset val="129"/>
      </rPr>
      <t>가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초대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메시지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전달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친구</t>
    </r>
    <r>
      <rPr>
        <sz val="9"/>
        <color rgb="FF000000"/>
        <rFont val="Arial"/>
        <family val="2"/>
      </rPr>
      <t xml:space="preserve"> A</t>
    </r>
    <r>
      <rPr>
        <sz val="9"/>
        <color rgb="FF000000"/>
        <rFont val="맑은 고딕"/>
        <family val="3"/>
        <charset val="129"/>
      </rPr>
      <t>에게</t>
    </r>
    <r>
      <rPr>
        <sz val="9"/>
        <color rgb="FF000000"/>
        <rFont val="Arial"/>
        <family val="2"/>
      </rPr>
      <t xml:space="preserve"> C</t>
    </r>
    <r>
      <rPr>
        <sz val="9"/>
        <color rgb="FF000000"/>
        <rFont val="맑은 고딕"/>
        <family val="3"/>
        <charset val="129"/>
      </rPr>
      <t>가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초대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메시지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전달
</t>
    </r>
    <r>
      <rPr>
        <sz val="9"/>
        <color rgb="FF000000"/>
        <rFont val="Arial"/>
        <family val="2"/>
      </rPr>
      <t xml:space="preserve">3. </t>
    </r>
    <r>
      <rPr>
        <sz val="9"/>
        <color rgb="FF000000"/>
        <rFont val="맑은 고딕"/>
        <family val="3"/>
        <charset val="129"/>
      </rPr>
      <t>친구</t>
    </r>
    <r>
      <rPr>
        <sz val="9"/>
        <color rgb="FF000000"/>
        <rFont val="Arial"/>
        <family val="2"/>
      </rPr>
      <t xml:space="preserve"> A</t>
    </r>
    <r>
      <rPr>
        <sz val="9"/>
        <color rgb="FF000000"/>
        <rFont val="맑은 고딕"/>
        <family val="3"/>
        <charset val="129"/>
      </rPr>
      <t>가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임의의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초대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메시지로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계정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생성</t>
    </r>
  </si>
  <si>
    <t>B 계정 내 초대 수락한 친구 수 증가 확인</t>
  </si>
  <si>
    <t>내 초대 수락한 친구수 증가 노출</t>
  </si>
  <si>
    <t>C 계정 내 초대 수락한 친구 수 증가 확인</t>
  </si>
  <si>
    <r>
      <t xml:space="preserve">1. </t>
    </r>
    <r>
      <rPr>
        <sz val="9"/>
        <color theme="1"/>
        <rFont val="맑은 고딕"/>
        <family val="3"/>
        <charset val="129"/>
      </rPr>
      <t>내가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초대한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친구</t>
    </r>
    <r>
      <rPr>
        <sz val="9"/>
        <color theme="1"/>
        <rFont val="Arial"/>
        <family val="2"/>
      </rPr>
      <t xml:space="preserve"> 40</t>
    </r>
    <r>
      <rPr>
        <sz val="9"/>
        <color theme="1"/>
        <rFont val="맑은 고딕"/>
        <family val="3"/>
        <charset val="129"/>
      </rPr>
      <t>명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 xml:space="preserve">상태
</t>
    </r>
    <r>
      <rPr>
        <sz val="9"/>
        <color theme="1"/>
        <rFont val="Arial"/>
        <family val="2"/>
      </rPr>
      <t xml:space="preserve">2. </t>
    </r>
    <r>
      <rPr>
        <sz val="9"/>
        <color theme="1"/>
        <rFont val="맑은 고딕"/>
        <family val="3"/>
        <charset val="129"/>
      </rPr>
      <t>임의의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친구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초대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메시지</t>
    </r>
    <r>
      <rPr>
        <sz val="9"/>
        <color theme="1"/>
        <rFont val="Arial"/>
        <family val="2"/>
      </rPr>
      <t xml:space="preserve"> </t>
    </r>
    <r>
      <rPr>
        <sz val="9"/>
        <color theme="1"/>
        <rFont val="맑은 고딕"/>
        <family val="3"/>
        <charset val="129"/>
      </rPr>
      <t>전송</t>
    </r>
  </si>
  <si>
    <t>내가 초대한 친구 수 확인</t>
  </si>
  <si>
    <r>
      <t xml:space="preserve">해당 문구가 노출
</t>
    </r>
    <r>
      <rPr>
        <sz val="10"/>
        <color rgb="FF0000FF"/>
        <rFont val="Arial"/>
        <family val="2"/>
      </rPr>
      <t>- 내가 초대한 친구 지금까지... 41명</t>
    </r>
  </si>
  <si>
    <t>13.1.6.4
예외 사항</t>
  </si>
  <si>
    <t>1. 친구 초대 이벤트 진행 상태
2. 친구  A에게 초대 메시지 전달 상태
3. 친구 A 초대 수락을 안한 상태</t>
  </si>
  <si>
    <t>[ 초대 ] 버튼 비활성화 노출</t>
  </si>
  <si>
    <t>FRD-147</t>
  </si>
  <si>
    <t>[C_1_카카오정책] 초대한 친구의 [초대] 버튼이 활성화되어 노출되는 현상</t>
  </si>
  <si>
    <t>13.1.7
이벤트 미진행</t>
  </si>
  <si>
    <t>13.1.7.1
노출</t>
  </si>
  <si>
    <t>배너 미등록 상태</t>
  </si>
  <si>
    <t>[  이벤트 ] 버튼 터치</t>
  </si>
  <si>
    <r>
      <t xml:space="preserve">해당 시스템 메시지가 노출
</t>
    </r>
    <r>
      <rPr>
        <sz val="10"/>
        <color rgb="FF0000FF"/>
        <rFont val="Arial"/>
        <family val="2"/>
      </rPr>
      <t>- 진행중인 이벤트가 없습니다.</t>
    </r>
  </si>
  <si>
    <t>FRD-94</t>
  </si>
  <si>
    <t>[13_1_이벤트페이지] 이벤트 배너 미노출 시 시스템 메시지가 노출되지 않는 현상</t>
  </si>
  <si>
    <t>13.1.7.2
닫기</t>
  </si>
  <si>
    <r>
      <t xml:space="preserve">1. </t>
    </r>
    <r>
      <rPr>
        <sz val="9"/>
        <color rgb="FF000000"/>
        <rFont val="맑은 고딕"/>
        <family val="3"/>
        <charset val="129"/>
      </rPr>
      <t>배너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미등록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 xml:space="preserve">상태
</t>
    </r>
    <r>
      <rPr>
        <sz val="9"/>
        <color rgb="FF000000"/>
        <rFont val="Arial"/>
        <family val="2"/>
      </rPr>
      <t xml:space="preserve">2. </t>
    </r>
    <r>
      <rPr>
        <sz val="9"/>
        <color rgb="FF000000"/>
        <rFont val="맑은 고딕"/>
        <family val="3"/>
        <charset val="129"/>
      </rPr>
      <t>이벤트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페이지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노출</t>
    </r>
    <r>
      <rPr>
        <sz val="9"/>
        <color rgb="FF000000"/>
        <rFont val="Arial"/>
        <family val="2"/>
      </rPr>
      <t xml:space="preserve"> </t>
    </r>
    <r>
      <rPr>
        <sz val="9"/>
        <color rgb="FF000000"/>
        <rFont val="맑은 고딕"/>
        <family val="3"/>
        <charset val="129"/>
      </rPr>
      <t>상태</t>
    </r>
  </si>
  <si>
    <t>7차 빌드에서 확인 예정</t>
    <phoneticPr fontId="112" type="noConversion"/>
  </si>
  <si>
    <t>매칭 완료 상태</t>
    <phoneticPr fontId="112" type="noConversion"/>
  </si>
  <si>
    <t>6.1.3
매칭룸</t>
    <phoneticPr fontId="112" type="noConversion"/>
  </si>
  <si>
    <t>솔로매치 매칭룸 입장</t>
    <phoneticPr fontId="112" type="noConversion"/>
  </si>
  <si>
    <t>ㅇㅇㅇ, 조하림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</si>
</sst>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mm&quot;월&quot;\ dd&quot;일&quot;"/>
  </numFmts>
  <fonts count="113">
    <font>
      <sz val="10"/>
      <color rgb="FF000000"/>
      <name val="Arial"/>
    </font>
    <font>
      <sz val="11"/>
      <color theme="1"/>
      <name val="Arial"/>
      <family val="2"/>
    </font>
    <font>
      <b/>
      <sz val="16"/>
      <color theme="1"/>
      <name val="Arial"/>
      <family val="2"/>
    </font>
    <font>
      <i/>
      <sz val="10"/>
      <color theme="1"/>
      <name val="Arial"/>
      <family val="2"/>
    </font>
    <font>
      <b/>
      <sz val="10"/>
      <color theme="1"/>
      <name val="Arial"/>
      <family val="2"/>
    </font>
    <font>
      <sz val="9"/>
      <color theme="1"/>
      <name val="Arial"/>
      <family val="2"/>
    </font>
    <font>
      <b/>
      <sz val="9"/>
      <color theme="1"/>
      <name val="Arial"/>
      <family val="2"/>
    </font>
    <font>
      <sz val="10"/>
      <name val="Arial"/>
      <family val="2"/>
    </font>
    <font>
      <u/>
      <sz val="10"/>
      <color theme="10"/>
      <name val="Arial"/>
      <family val="2"/>
    </font>
    <font>
      <i/>
      <sz val="10"/>
      <color rgb="FFC00000"/>
      <name val="Arial"/>
      <family val="2"/>
    </font>
    <font>
      <sz val="10"/>
      <color rgb="FFC00000"/>
      <name val="Arial"/>
      <family val="2"/>
    </font>
    <font>
      <b/>
      <sz val="9"/>
      <color rgb="FF974806"/>
      <name val="Arial"/>
      <family val="2"/>
    </font>
    <font>
      <b/>
      <sz val="9"/>
      <color rgb="FF548135"/>
      <name val="Arial"/>
      <family val="2"/>
    </font>
    <font>
      <b/>
      <sz val="9"/>
      <color rgb="FFFF0000"/>
      <name val="Arial"/>
      <family val="2"/>
    </font>
    <font>
      <b/>
      <sz val="9"/>
      <color rgb="FF0000CC"/>
      <name val="Arial"/>
      <family val="2"/>
    </font>
    <font>
      <b/>
      <sz val="9"/>
      <color rgb="FF000000"/>
      <name val="Arial"/>
      <family val="2"/>
    </font>
    <font>
      <sz val="9"/>
      <color rgb="FF0000CC"/>
      <name val="Arial"/>
      <family val="2"/>
    </font>
    <font>
      <sz val="9"/>
      <color rgb="FFFF0000"/>
      <name val="Arial"/>
      <family val="2"/>
    </font>
    <font>
      <b/>
      <sz val="14"/>
      <color theme="1"/>
      <name val="Arial"/>
      <family val="2"/>
    </font>
    <font>
      <sz val="9"/>
      <color rgb="FFC00000"/>
      <name val="Arial"/>
      <family val="2"/>
    </font>
    <font>
      <b/>
      <sz val="9"/>
      <color rgb="FF44546A"/>
      <name val="Arial"/>
      <family val="2"/>
    </font>
    <font>
      <b/>
      <sz val="9"/>
      <color rgb="FF008000"/>
      <name val="Arial"/>
      <family val="2"/>
    </font>
    <font>
      <sz val="9"/>
      <color rgb="FF000000"/>
      <name val="Malgun Gothic"/>
      <family val="3"/>
      <charset val="129"/>
    </font>
    <font>
      <sz val="9"/>
      <color theme="1"/>
      <name val="Malgun Gothic"/>
      <family val="3"/>
      <charset val="129"/>
    </font>
    <font>
      <sz val="9"/>
      <color rgb="FF000000"/>
      <name val="Arial"/>
      <family val="2"/>
    </font>
    <font>
      <u/>
      <sz val="9"/>
      <color rgb="FF4A86E8"/>
      <name val="Malgun Gothic"/>
      <family val="3"/>
      <charset val="129"/>
    </font>
    <font>
      <strike/>
      <sz val="9"/>
      <color theme="1"/>
      <name val="Malgun Gothic"/>
      <family val="3"/>
      <charset val="129"/>
    </font>
    <font>
      <sz val="9"/>
      <color rgb="FF4A86E8"/>
      <name val="Arial"/>
      <family val="2"/>
    </font>
    <font>
      <u/>
      <sz val="9"/>
      <color rgb="FF4A86E8"/>
      <name val="Malgun Gothic"/>
      <family val="3"/>
      <charset val="129"/>
    </font>
    <font>
      <strike/>
      <sz val="9"/>
      <color rgb="FF000000"/>
      <name val="Malgun Gothic"/>
      <family val="3"/>
      <charset val="129"/>
    </font>
    <font>
      <sz val="9"/>
      <color rgb="FF4A86E8"/>
      <name val="-apple-system"/>
    </font>
    <font>
      <sz val="9"/>
      <color rgb="FFFF0000"/>
      <name val="Malgun Gothic"/>
      <family val="3"/>
      <charset val="129"/>
    </font>
    <font>
      <u/>
      <sz val="9"/>
      <color rgb="FF4A86E8"/>
      <name val="Arial"/>
      <family val="2"/>
    </font>
    <font>
      <strike/>
      <sz val="9"/>
      <color rgb="FF000000"/>
      <name val="-apple-system"/>
    </font>
    <font>
      <u/>
      <sz val="9"/>
      <color rgb="FF4A86E8"/>
      <name val="Malgun Gothic"/>
      <family val="3"/>
      <charset val="129"/>
    </font>
    <font>
      <u/>
      <sz val="9"/>
      <color rgb="FF4A86E8"/>
      <name val="Arial"/>
      <family val="2"/>
    </font>
    <font>
      <u/>
      <sz val="9"/>
      <color rgb="FF4A86E8"/>
      <name val="-apple-system"/>
    </font>
    <font>
      <u/>
      <sz val="9"/>
      <color rgb="FF4A86E8"/>
      <name val="Arial"/>
      <family val="2"/>
    </font>
    <font>
      <u/>
      <sz val="9"/>
      <color rgb="FF4A86E8"/>
      <name val="Malgun Gothic"/>
      <family val="3"/>
      <charset val="129"/>
    </font>
    <font>
      <strike/>
      <sz val="9"/>
      <color rgb="FF000000"/>
      <name val="Arial"/>
      <family val="2"/>
    </font>
    <font>
      <sz val="9"/>
      <color rgb="FF6B778C"/>
      <name val="Arial"/>
      <family val="2"/>
    </font>
    <font>
      <sz val="10"/>
      <color rgb="FF172B4D"/>
      <name val="-apple-system"/>
    </font>
    <font>
      <sz val="11"/>
      <color rgb="FF091E42"/>
      <name val="-apple-system"/>
    </font>
    <font>
      <sz val="9"/>
      <color theme="1"/>
      <name val="Calibri"/>
      <family val="2"/>
    </font>
    <font>
      <u/>
      <sz val="9"/>
      <color rgb="FF4A86E8"/>
      <name val="Malgun Gothic"/>
      <family val="3"/>
      <charset val="129"/>
    </font>
    <font>
      <sz val="9"/>
      <name val="Arial"/>
      <family val="2"/>
    </font>
    <font>
      <sz val="9"/>
      <color rgb="FF4A86E8"/>
      <name val="Arial"/>
      <family val="2"/>
    </font>
    <font>
      <sz val="11"/>
      <color rgb="FF4A86E8"/>
      <name val="-apple-system"/>
    </font>
    <font>
      <u/>
      <sz val="9"/>
      <color rgb="FF4A86E8"/>
      <name val="Arial"/>
      <family val="2"/>
    </font>
    <font>
      <sz val="10"/>
      <color rgb="FF4A86E8"/>
      <name val="Arial"/>
      <family val="2"/>
    </font>
    <font>
      <u/>
      <sz val="9"/>
      <color rgb="FF4A86E8"/>
      <name val="Malgun Gothic"/>
      <family val="3"/>
      <charset val="129"/>
    </font>
    <font>
      <u/>
      <sz val="9"/>
      <color rgb="FF4A86E8"/>
      <name val="Malgun Gothic"/>
      <family val="3"/>
      <charset val="129"/>
    </font>
    <font>
      <u/>
      <sz val="9"/>
      <color rgb="FF4A86E8"/>
      <name val="Malgun Gothic"/>
      <family val="3"/>
      <charset val="129"/>
    </font>
    <font>
      <strike/>
      <sz val="9"/>
      <name val="Malgun Gothic"/>
      <family val="3"/>
      <charset val="129"/>
    </font>
    <font>
      <u/>
      <sz val="9"/>
      <color rgb="FF4A86E8"/>
      <name val="-apple-system"/>
    </font>
    <font>
      <strike/>
      <sz val="9"/>
      <name val="Arial"/>
      <family val="2"/>
    </font>
    <font>
      <sz val="9"/>
      <color theme="10"/>
      <name val="Arial"/>
      <family val="2"/>
    </font>
    <font>
      <u/>
      <sz val="9"/>
      <color rgb="FF1155CC"/>
      <name val="Arial"/>
      <family val="2"/>
    </font>
    <font>
      <u/>
      <sz val="9"/>
      <color rgb="FF4A86E8"/>
      <name val="-apple-system"/>
    </font>
    <font>
      <sz val="10"/>
      <color theme="1"/>
      <name val="Arial"/>
      <family val="2"/>
    </font>
    <font>
      <strike/>
      <u/>
      <sz val="9"/>
      <color rgb="FF4A86E8"/>
      <name val="-apple-system"/>
    </font>
    <font>
      <strike/>
      <sz val="9"/>
      <color theme="1"/>
      <name val="Arial"/>
      <family val="2"/>
    </font>
    <font>
      <sz val="10"/>
      <color theme="10"/>
      <name val="Arial"/>
      <family val="2"/>
    </font>
    <font>
      <u/>
      <sz val="9"/>
      <color rgb="FF4A86E8"/>
      <name val="-apple-system"/>
    </font>
    <font>
      <u/>
      <sz val="9"/>
      <color rgb="FF1155CC"/>
      <name val="Arial"/>
      <family val="2"/>
    </font>
    <font>
      <u/>
      <sz val="9"/>
      <color rgb="FF4A86E8"/>
      <name val="Arial"/>
      <family val="2"/>
    </font>
    <font>
      <u/>
      <sz val="9"/>
      <color theme="4"/>
      <name val="Arial"/>
      <family val="2"/>
    </font>
    <font>
      <u/>
      <sz val="9"/>
      <color theme="4"/>
      <name val="Arial"/>
      <family val="2"/>
    </font>
    <font>
      <b/>
      <sz val="9"/>
      <color theme="1"/>
      <name val="Malgun Gothic"/>
      <family val="3"/>
      <charset val="129"/>
    </font>
    <font>
      <sz val="9"/>
      <color rgb="FFC00000"/>
      <name val="Malgun Gothic"/>
      <family val="3"/>
      <charset val="129"/>
    </font>
    <font>
      <u/>
      <sz val="9"/>
      <color rgb="FF0563C1"/>
      <name val="Malgun Gothic"/>
      <family val="3"/>
      <charset val="129"/>
    </font>
    <font>
      <strike/>
      <u/>
      <sz val="9"/>
      <color rgb="FF4A86E8"/>
      <name val="Malgun Gothic"/>
      <family val="3"/>
      <charset val="129"/>
    </font>
    <font>
      <u/>
      <sz val="9"/>
      <color rgb="FF6B778C"/>
      <name val="Malgun Gothic"/>
      <family val="3"/>
      <charset val="129"/>
    </font>
    <font>
      <sz val="9"/>
      <color rgb="FF172B4D"/>
      <name val="Malgun Gothic"/>
      <family val="3"/>
      <charset val="129"/>
    </font>
    <font>
      <sz val="9"/>
      <color rgb="FF091E42"/>
      <name val="Malgun Gothic"/>
      <family val="3"/>
      <charset val="129"/>
    </font>
    <font>
      <u/>
      <sz val="9"/>
      <color rgb="FF6B778C"/>
      <name val="Arial"/>
      <family val="2"/>
    </font>
    <font>
      <strike/>
      <sz val="9"/>
      <color rgb="FF172B4D"/>
      <name val="Malgun Gothic"/>
      <family val="3"/>
      <charset val="129"/>
    </font>
    <font>
      <sz val="9"/>
      <color rgb="FF6B778C"/>
      <name val="Arial"/>
      <family val="2"/>
    </font>
    <font>
      <sz val="10"/>
      <color rgb="FF172B4D"/>
      <name val="-apple-system"/>
    </font>
    <font>
      <sz val="9"/>
      <color rgb="FF6B778C"/>
      <name val="Malgun Gothic"/>
      <family val="3"/>
      <charset val="129"/>
    </font>
    <font>
      <strike/>
      <sz val="10"/>
      <color rgb="FF000000"/>
      <name val="Arial"/>
      <family val="2"/>
    </font>
    <font>
      <strike/>
      <u/>
      <sz val="9"/>
      <color rgb="FF4A86E8"/>
      <name val="Malgun Gothic"/>
      <family val="3"/>
      <charset val="129"/>
    </font>
    <font>
      <strike/>
      <u/>
      <sz val="9"/>
      <color rgb="FF4A86E8"/>
      <name val="Arial"/>
      <family val="2"/>
    </font>
    <font>
      <strike/>
      <u/>
      <sz val="9"/>
      <color rgb="FF4A86E8"/>
      <name val="Malgun Gothic"/>
      <family val="3"/>
      <charset val="129"/>
    </font>
    <font>
      <u/>
      <sz val="10"/>
      <color rgb="FF4A86E8"/>
      <name val="Arial"/>
      <family val="2"/>
    </font>
    <font>
      <strike/>
      <u/>
      <sz val="9"/>
      <color theme="1"/>
      <name val="Malgun Gothic"/>
      <family val="3"/>
      <charset val="129"/>
    </font>
    <font>
      <u/>
      <sz val="9"/>
      <color rgb="FF4A86E8"/>
      <name val="Malgun Gothic"/>
      <family val="3"/>
      <charset val="129"/>
    </font>
    <font>
      <u/>
      <sz val="9"/>
      <color rgb="FF4A86E8"/>
      <name val="Calibri"/>
      <family val="2"/>
    </font>
    <font>
      <sz val="9"/>
      <color rgb="FFFF0000"/>
      <name val="-apple-system"/>
    </font>
    <font>
      <sz val="9"/>
      <color rgb="FF4A86E8"/>
      <name val="Malgun Gothic"/>
      <family val="3"/>
      <charset val="129"/>
    </font>
    <font>
      <strike/>
      <sz val="10"/>
      <color theme="1"/>
      <name val="Arial"/>
      <family val="2"/>
    </font>
    <font>
      <strike/>
      <sz val="9"/>
      <color rgb="FF4A86E8"/>
      <name val="Malgun Gothic"/>
      <family val="3"/>
      <charset val="129"/>
    </font>
    <font>
      <u/>
      <sz val="9"/>
      <color rgb="FF4A86E8"/>
      <name val="Malgun Gothic"/>
      <family val="3"/>
      <charset val="129"/>
    </font>
    <font>
      <u/>
      <sz val="9"/>
      <color rgb="FF4A86E8"/>
      <name val="Malgun Gothic"/>
      <family val="3"/>
      <charset val="129"/>
    </font>
    <font>
      <b/>
      <sz val="9"/>
      <name val="맑은 고딕"/>
      <family val="3"/>
      <charset val="129"/>
    </font>
    <font>
      <sz val="9"/>
      <name val="맑은 고딕"/>
      <family val="3"/>
      <charset val="129"/>
    </font>
    <font>
      <b/>
      <sz val="9"/>
      <color rgb="FFC00000"/>
      <name val="맑은 고딕"/>
      <family val="3"/>
      <charset val="129"/>
    </font>
    <font>
      <sz val="9"/>
      <color rgb="FFC00000"/>
      <name val="맑은 고딕"/>
      <family val="3"/>
      <charset val="129"/>
    </font>
    <font>
      <sz val="10"/>
      <color rgb="FF0000FF"/>
      <name val="Arial"/>
      <family val="2"/>
    </font>
    <font>
      <sz val="8"/>
      <color rgb="FF0000FF"/>
      <name val="Arial"/>
      <family val="2"/>
    </font>
    <font>
      <sz val="10"/>
      <color rgb="FF000000"/>
      <name val="Arial"/>
      <family val="2"/>
    </font>
    <font>
      <sz val="8"/>
      <color rgb="FF0000FF"/>
      <name val="맑은 고딕"/>
      <family val="3"/>
      <charset val="129"/>
    </font>
    <font>
      <sz val="9"/>
      <color rgb="FF0000FF"/>
      <name val="Arial"/>
      <family val="2"/>
    </font>
    <font>
      <strike/>
      <sz val="10"/>
      <name val="Arial"/>
      <family val="2"/>
    </font>
    <font>
      <sz val="9"/>
      <color rgb="FF000000"/>
      <name val="맑은 고딕"/>
      <family val="3"/>
      <charset val="129"/>
    </font>
    <font>
      <sz val="9"/>
      <color theme="1"/>
      <name val="맑은 고딕"/>
      <family val="3"/>
      <charset val="129"/>
    </font>
    <font>
      <b/>
      <sz val="10"/>
      <color rgb="FF0000CC"/>
      <name val="Arial"/>
      <family val="2"/>
    </font>
    <font>
      <b/>
      <sz val="10"/>
      <color rgb="FF0000FF"/>
      <name val="Arial"/>
      <family val="2"/>
    </font>
    <font>
      <sz val="9"/>
      <color rgb="FF0000FF"/>
      <name val="맑은 고딕"/>
      <family val="3"/>
      <charset val="129"/>
    </font>
    <font>
      <sz val="9"/>
      <name val="돋움"/>
      <family val="3"/>
      <charset val="129"/>
    </font>
    <font>
      <u/>
      <sz val="10"/>
      <name val="Arial"/>
      <family val="2"/>
    </font>
    <font>
      <sz val="10"/>
      <color rgb="FFFF0000"/>
      <name val="Arial"/>
      <family val="2"/>
    </font>
    <font>
      <sz val="8"/>
      <name val="돋움"/>
      <family val="3"/>
      <charset val="129"/>
    </font>
  </fonts>
  <fills count="8">
    <fill>
      <patternFill patternType="none"/>
    </fill>
    <fill>
      <patternFill patternType="gray125"/>
    </fill>
    <fill>
      <patternFill patternType="solid">
        <fgColor rgb="FFBDD6EE"/>
        <bgColor rgb="FFBDD6EE"/>
      </patternFill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  <fill>
      <patternFill patternType="solid">
        <fgColor rgb="FFBFBFBF"/>
        <bgColor rgb="FFBFBFBF"/>
      </patternFill>
    </fill>
    <fill>
      <patternFill patternType="solid">
        <fgColor rgb="FFFFFF00"/>
        <bgColor rgb="FFFFFF00"/>
      </patternFill>
    </fill>
    <fill>
      <patternFill patternType="solid">
        <fgColor rgb="FFF3F3F3"/>
        <bgColor rgb="FFF3F3F3"/>
      </patternFill>
    </fill>
  </fills>
  <borders count="37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/>
      <top/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/>
      <bottom/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65">
    <xf numFmtId="0" fontId="0" fillId="0" borderId="0" xfId="0"/>
    <xf numFmtId="0" fontId="1" fillId="0" borderId="0" xfId="0" applyFont="1" applyAlignment="1">
      <alignment vertical="center"/>
    </xf>
    <xf numFmtId="0" fontId="2" fillId="0" borderId="0" xfId="0" applyFont="1" applyAlignment="1">
      <alignment vertical="center"/>
    </xf>
    <xf numFmtId="0" fontId="3" fillId="0" borderId="0" xfId="0" applyFont="1" applyAlignment="1">
      <alignment horizontal="center" vertical="center"/>
    </xf>
    <xf numFmtId="0" fontId="4" fillId="2" borderId="1" xfId="0" applyFont="1" applyFill="1" applyBorder="1" applyAlignment="1">
      <alignment horizontal="left" vertical="center"/>
    </xf>
    <xf numFmtId="0" fontId="5" fillId="2" borderId="2" xfId="0" applyFont="1" applyFill="1" applyBorder="1" applyAlignment="1">
      <alignment horizontal="center" vertical="center"/>
    </xf>
    <xf numFmtId="0" fontId="5" fillId="2" borderId="2" xfId="0" applyFont="1" applyFill="1" applyBorder="1" applyAlignment="1">
      <alignment vertical="center" wrapText="1"/>
    </xf>
    <xf numFmtId="0" fontId="1" fillId="2" borderId="3" xfId="0" applyFont="1" applyFill="1" applyBorder="1" applyAlignment="1">
      <alignment vertical="center"/>
    </xf>
    <xf numFmtId="0" fontId="6" fillId="0" borderId="0" xfId="0" applyFont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5" fillId="0" borderId="0" xfId="0" applyFont="1" applyAlignment="1">
      <alignment vertical="center" wrapText="1"/>
    </xf>
    <xf numFmtId="0" fontId="4" fillId="2" borderId="1" xfId="0" applyFont="1" applyFill="1" applyBorder="1" applyAlignment="1">
      <alignment horizontal="center" vertical="center" wrapText="1"/>
    </xf>
    <xf numFmtId="0" fontId="4" fillId="2" borderId="3" xfId="0" applyFont="1" applyFill="1" applyBorder="1" applyAlignment="1">
      <alignment horizontal="center" vertical="center" wrapText="1"/>
    </xf>
    <xf numFmtId="49" fontId="8" fillId="0" borderId="7" xfId="0" applyNumberFormat="1" applyFont="1" applyBorder="1" applyAlignment="1">
      <alignment horizontal="center" vertical="center" wrapText="1"/>
    </xf>
    <xf numFmtId="0" fontId="10" fillId="0" borderId="7" xfId="0" applyFont="1" applyBorder="1" applyAlignment="1">
      <alignment horizontal="center" vertical="center" wrapText="1"/>
    </xf>
    <xf numFmtId="0" fontId="4" fillId="0" borderId="0" xfId="0" applyFont="1" applyAlignment="1">
      <alignment horizontal="left" vertical="center"/>
    </xf>
    <xf numFmtId="0" fontId="5" fillId="0" borderId="11" xfId="0" applyFont="1" applyBorder="1" applyAlignment="1">
      <alignment horizontal="left" vertical="center"/>
    </xf>
    <xf numFmtId="0" fontId="5" fillId="0" borderId="12" xfId="0" applyFont="1" applyBorder="1" applyAlignment="1">
      <alignment horizontal="center" vertical="center"/>
    </xf>
    <xf numFmtId="0" fontId="5" fillId="0" borderId="12" xfId="0" applyFont="1" applyBorder="1" applyAlignment="1">
      <alignment vertical="center" wrapText="1"/>
    </xf>
    <xf numFmtId="0" fontId="1" fillId="0" borderId="13" xfId="0" applyFont="1" applyBorder="1" applyAlignment="1">
      <alignment vertical="center"/>
    </xf>
    <xf numFmtId="0" fontId="5" fillId="0" borderId="14" xfId="0" applyFont="1" applyBorder="1" applyAlignment="1">
      <alignment horizontal="left" vertical="center"/>
    </xf>
    <xf numFmtId="0" fontId="1" fillId="0" borderId="15" xfId="0" applyFont="1" applyBorder="1" applyAlignment="1">
      <alignment vertical="center"/>
    </xf>
    <xf numFmtId="0" fontId="5" fillId="0" borderId="8" xfId="0" applyFont="1" applyBorder="1" applyAlignment="1">
      <alignment horizontal="left" vertical="center"/>
    </xf>
    <xf numFmtId="0" fontId="5" fillId="0" borderId="9" xfId="0" applyFont="1" applyBorder="1" applyAlignment="1">
      <alignment horizontal="center" vertical="center"/>
    </xf>
    <xf numFmtId="0" fontId="5" fillId="0" borderId="9" xfId="0" applyFont="1" applyBorder="1" applyAlignment="1">
      <alignment vertical="center" wrapText="1"/>
    </xf>
    <xf numFmtId="0" fontId="1" fillId="0" borderId="10" xfId="0" applyFont="1" applyBorder="1" applyAlignment="1">
      <alignment vertical="center"/>
    </xf>
    <xf numFmtId="0" fontId="5" fillId="0" borderId="0" xfId="0" applyFont="1" applyAlignment="1">
      <alignment horizontal="left" vertical="center"/>
    </xf>
    <xf numFmtId="0" fontId="5" fillId="0" borderId="11" xfId="0" quotePrefix="1" applyFont="1" applyBorder="1" applyAlignment="1">
      <alignment horizontal="left" vertical="center"/>
    </xf>
    <xf numFmtId="0" fontId="1" fillId="0" borderId="0" xfId="0" applyFont="1" applyAlignment="1">
      <alignment horizontal="left" vertical="center"/>
    </xf>
    <xf numFmtId="0" fontId="6" fillId="2" borderId="7" xfId="0" applyFont="1" applyFill="1" applyBorder="1" applyAlignment="1">
      <alignment horizontal="center" vertical="center" wrapText="1"/>
    </xf>
    <xf numFmtId="0" fontId="6" fillId="3" borderId="7" xfId="0" applyFont="1" applyFill="1" applyBorder="1" applyAlignment="1">
      <alignment horizontal="center" vertical="center" wrapText="1"/>
    </xf>
    <xf numFmtId="9" fontId="6" fillId="3" borderId="7" xfId="0" applyNumberFormat="1" applyFont="1" applyFill="1" applyBorder="1" applyAlignment="1">
      <alignment horizontal="center" vertical="center" wrapText="1"/>
    </xf>
    <xf numFmtId="0" fontId="11" fillId="3" borderId="7" xfId="0" applyFont="1" applyFill="1" applyBorder="1" applyAlignment="1">
      <alignment horizontal="center" vertical="center" wrapText="1"/>
    </xf>
    <xf numFmtId="9" fontId="11" fillId="3" borderId="7" xfId="0" applyNumberFormat="1" applyFont="1" applyFill="1" applyBorder="1" applyAlignment="1">
      <alignment horizontal="center" vertical="center" wrapText="1"/>
    </xf>
    <xf numFmtId="0" fontId="12" fillId="3" borderId="7" xfId="0" applyFont="1" applyFill="1" applyBorder="1" applyAlignment="1">
      <alignment horizontal="center" vertical="center" wrapText="1"/>
    </xf>
    <xf numFmtId="9" fontId="12" fillId="3" borderId="7" xfId="0" applyNumberFormat="1" applyFont="1" applyFill="1" applyBorder="1" applyAlignment="1">
      <alignment horizontal="center" vertical="center" wrapText="1"/>
    </xf>
    <xf numFmtId="0" fontId="13" fillId="3" borderId="7" xfId="0" applyFont="1" applyFill="1" applyBorder="1" applyAlignment="1">
      <alignment horizontal="center" vertical="center" wrapText="1"/>
    </xf>
    <xf numFmtId="9" fontId="13" fillId="3" borderId="7" xfId="0" applyNumberFormat="1" applyFont="1" applyFill="1" applyBorder="1" applyAlignment="1">
      <alignment horizontal="center" vertical="center" wrapText="1"/>
    </xf>
    <xf numFmtId="0" fontId="14" fillId="3" borderId="7" xfId="0" applyFont="1" applyFill="1" applyBorder="1" applyAlignment="1">
      <alignment horizontal="center" vertical="center" wrapText="1"/>
    </xf>
    <xf numFmtId="9" fontId="14" fillId="3" borderId="7" xfId="0" applyNumberFormat="1" applyFont="1" applyFill="1" applyBorder="1" applyAlignment="1">
      <alignment horizontal="center" vertical="center" wrapText="1"/>
    </xf>
    <xf numFmtId="9" fontId="15" fillId="3" borderId="7" xfId="0" applyNumberFormat="1" applyFont="1" applyFill="1" applyBorder="1" applyAlignment="1">
      <alignment horizontal="center" vertical="center" wrapText="1"/>
    </xf>
    <xf numFmtId="0" fontId="16" fillId="0" borderId="16" xfId="0" applyFont="1" applyBorder="1" applyAlignment="1">
      <alignment horizontal="left" vertical="center"/>
    </xf>
    <xf numFmtId="0" fontId="16" fillId="0" borderId="16" xfId="0" applyFont="1" applyBorder="1" applyAlignment="1">
      <alignment horizontal="center" vertical="center"/>
    </xf>
    <xf numFmtId="0" fontId="16" fillId="0" borderId="16" xfId="0" applyFont="1" applyBorder="1" applyAlignment="1">
      <alignment vertical="center" wrapText="1"/>
    </xf>
    <xf numFmtId="0" fontId="5" fillId="0" borderId="0" xfId="0" applyFont="1" applyAlignment="1">
      <alignment vertical="center"/>
    </xf>
    <xf numFmtId="0" fontId="18" fillId="0" borderId="0" xfId="0" applyFont="1" applyAlignment="1">
      <alignment horizontal="left" vertical="center"/>
    </xf>
    <xf numFmtId="9" fontId="6" fillId="0" borderId="7" xfId="0" applyNumberFormat="1" applyFont="1" applyBorder="1" applyAlignment="1">
      <alignment horizontal="center" vertical="center" wrapText="1"/>
    </xf>
    <xf numFmtId="0" fontId="6" fillId="2" borderId="7" xfId="0" applyFont="1" applyFill="1" applyBorder="1" applyAlignment="1">
      <alignment horizontal="center" vertical="center"/>
    </xf>
    <xf numFmtId="0" fontId="6" fillId="0" borderId="0" xfId="0" applyFont="1" applyAlignment="1">
      <alignment horizontal="center" vertical="center" wrapText="1"/>
    </xf>
    <xf numFmtId="9" fontId="20" fillId="0" borderId="7" xfId="0" applyNumberFormat="1" applyFont="1" applyBorder="1" applyAlignment="1">
      <alignment horizontal="center" vertical="center" wrapText="1"/>
    </xf>
    <xf numFmtId="0" fontId="6" fillId="0" borderId="0" xfId="0" applyFont="1" applyAlignment="1">
      <alignment horizontal="left" vertical="center" wrapText="1"/>
    </xf>
    <xf numFmtId="9" fontId="21" fillId="0" borderId="7" xfId="0" applyNumberFormat="1" applyFont="1" applyBorder="1" applyAlignment="1">
      <alignment horizontal="center" vertical="center" wrapText="1"/>
    </xf>
    <xf numFmtId="0" fontId="6" fillId="0" borderId="0" xfId="0" applyFont="1" applyAlignment="1">
      <alignment horizontal="left" vertical="center"/>
    </xf>
    <xf numFmtId="9" fontId="13" fillId="0" borderId="7" xfId="0" applyNumberFormat="1" applyFont="1" applyBorder="1" applyAlignment="1">
      <alignment horizontal="center" vertical="center" wrapText="1"/>
    </xf>
    <xf numFmtId="176" fontId="6" fillId="0" borderId="0" xfId="0" applyNumberFormat="1" applyFont="1" applyAlignment="1">
      <alignment horizontal="left" vertical="center"/>
    </xf>
    <xf numFmtId="9" fontId="14" fillId="0" borderId="7" xfId="0" applyNumberFormat="1" applyFont="1" applyBorder="1" applyAlignment="1">
      <alignment horizontal="center" vertical="center" wrapText="1"/>
    </xf>
    <xf numFmtId="0" fontId="5" fillId="0" borderId="0" xfId="0" applyFont="1" applyAlignment="1">
      <alignment horizontal="center" vertical="center" wrapText="1"/>
    </xf>
    <xf numFmtId="0" fontId="6" fillId="2" borderId="17" xfId="0" applyFont="1" applyFill="1" applyBorder="1" applyAlignment="1">
      <alignment horizontal="center" vertical="center" wrapText="1"/>
    </xf>
    <xf numFmtId="0" fontId="6" fillId="2" borderId="1" xfId="0" applyFont="1" applyFill="1" applyBorder="1" applyAlignment="1">
      <alignment horizontal="center" vertical="center" wrapText="1"/>
    </xf>
    <xf numFmtId="0" fontId="5" fillId="0" borderId="7" xfId="0" applyFont="1" applyBorder="1" applyAlignment="1">
      <alignment horizontal="center" vertical="center" wrapText="1"/>
    </xf>
    <xf numFmtId="0" fontId="22" fillId="4" borderId="7" xfId="0" applyFont="1" applyFill="1" applyBorder="1" applyAlignment="1">
      <alignment horizontal="center" vertical="center" wrapText="1"/>
    </xf>
    <xf numFmtId="0" fontId="22" fillId="4" borderId="7" xfId="0" applyFont="1" applyFill="1" applyBorder="1" applyAlignment="1">
      <alignment horizontal="left" vertical="center" wrapText="1"/>
    </xf>
    <xf numFmtId="0" fontId="23" fillId="4" borderId="7" xfId="0" applyFont="1" applyFill="1" applyBorder="1" applyAlignment="1">
      <alignment horizontal="left" vertical="center" wrapText="1"/>
    </xf>
    <xf numFmtId="0" fontId="5" fillId="0" borderId="7" xfId="0" applyFont="1" applyBorder="1" applyAlignment="1">
      <alignment vertical="center" wrapText="1"/>
    </xf>
    <xf numFmtId="0" fontId="22" fillId="3" borderId="7" xfId="0" applyFont="1" applyFill="1" applyBorder="1" applyAlignment="1">
      <alignment horizontal="center" vertical="center" wrapText="1"/>
    </xf>
    <xf numFmtId="0" fontId="22" fillId="3" borderId="7" xfId="0" applyFont="1" applyFill="1" applyBorder="1" applyAlignment="1">
      <alignment horizontal="left" vertical="center" wrapText="1"/>
    </xf>
    <xf numFmtId="0" fontId="23" fillId="3" borderId="7" xfId="0" applyFont="1" applyFill="1" applyBorder="1" applyAlignment="1">
      <alignment horizontal="left" vertical="center" wrapText="1"/>
    </xf>
    <xf numFmtId="0" fontId="24" fillId="4" borderId="21" xfId="0" quotePrefix="1" applyFont="1" applyFill="1" applyBorder="1" applyAlignment="1">
      <alignment horizontal="left" vertical="center"/>
    </xf>
    <xf numFmtId="0" fontId="5" fillId="0" borderId="18" xfId="0" applyFont="1" applyBorder="1" applyAlignment="1">
      <alignment horizontal="center" vertical="center" wrapText="1"/>
    </xf>
    <xf numFmtId="0" fontId="5" fillId="3" borderId="7" xfId="0" applyFont="1" applyFill="1" applyBorder="1" applyAlignment="1">
      <alignment horizontal="center" vertical="center" wrapText="1"/>
    </xf>
    <xf numFmtId="0" fontId="5" fillId="3" borderId="7" xfId="0" applyFont="1" applyFill="1" applyBorder="1" applyAlignment="1">
      <alignment horizontal="left" vertical="center" wrapText="1"/>
    </xf>
    <xf numFmtId="0" fontId="5" fillId="3" borderId="7" xfId="0" applyFont="1" applyFill="1" applyBorder="1" applyAlignment="1">
      <alignment vertical="center" wrapText="1"/>
    </xf>
    <xf numFmtId="0" fontId="27" fillId="0" borderId="7" xfId="0" applyFont="1" applyBorder="1" applyAlignment="1">
      <alignment horizontal="center" vertical="center" wrapText="1"/>
    </xf>
    <xf numFmtId="0" fontId="30" fillId="0" borderId="7" xfId="0" applyFont="1" applyBorder="1" applyAlignment="1">
      <alignment wrapText="1"/>
    </xf>
    <xf numFmtId="0" fontId="5" fillId="0" borderId="18" xfId="0" applyFont="1" applyBorder="1" applyAlignment="1">
      <alignment vertical="center" wrapText="1"/>
    </xf>
    <xf numFmtId="0" fontId="32" fillId="0" borderId="7" xfId="0" applyFont="1" applyBorder="1" applyAlignment="1">
      <alignment horizontal="center" vertical="center" wrapText="1"/>
    </xf>
    <xf numFmtId="0" fontId="33" fillId="4" borderId="7" xfId="0" applyFont="1" applyFill="1" applyBorder="1" applyAlignment="1">
      <alignment vertical="center" wrapText="1"/>
    </xf>
    <xf numFmtId="0" fontId="27" fillId="0" borderId="7" xfId="0" applyFont="1" applyBorder="1" applyAlignment="1">
      <alignment horizontal="center"/>
    </xf>
    <xf numFmtId="0" fontId="34" fillId="0" borderId="7" xfId="0" applyFont="1" applyBorder="1" applyAlignment="1">
      <alignment horizontal="center" vertical="center" wrapText="1"/>
    </xf>
    <xf numFmtId="0" fontId="29" fillId="4" borderId="7" xfId="0" applyFont="1" applyFill="1" applyBorder="1" applyAlignment="1">
      <alignment vertical="center" wrapText="1"/>
    </xf>
    <xf numFmtId="0" fontId="35" fillId="0" borderId="7" xfId="0" applyFont="1" applyBorder="1" applyAlignment="1">
      <alignment horizontal="center"/>
    </xf>
    <xf numFmtId="0" fontId="24" fillId="0" borderId="7" xfId="0" applyFont="1" applyBorder="1" applyAlignment="1">
      <alignment vertical="center" wrapText="1"/>
    </xf>
    <xf numFmtId="0" fontId="36" fillId="0" borderId="7" xfId="0" applyFont="1" applyBorder="1" applyAlignment="1">
      <alignment wrapText="1"/>
    </xf>
    <xf numFmtId="0" fontId="5" fillId="4" borderId="7" xfId="0" applyFont="1" applyFill="1" applyBorder="1" applyAlignment="1">
      <alignment horizontal="left" vertical="center" wrapText="1"/>
    </xf>
    <xf numFmtId="0" fontId="5" fillId="4" borderId="7" xfId="0" applyFont="1" applyFill="1" applyBorder="1" applyAlignment="1">
      <alignment vertical="center" wrapText="1"/>
    </xf>
    <xf numFmtId="0" fontId="6" fillId="4" borderId="7" xfId="0" applyFont="1" applyFill="1" applyBorder="1" applyAlignment="1">
      <alignment horizontal="center" vertical="center" wrapText="1"/>
    </xf>
    <xf numFmtId="0" fontId="37" fillId="4" borderId="7" xfId="0" applyFont="1" applyFill="1" applyBorder="1" applyAlignment="1">
      <alignment horizontal="center" vertical="center" wrapText="1"/>
    </xf>
    <xf numFmtId="0" fontId="24" fillId="4" borderId="7" xfId="0" applyFont="1" applyFill="1" applyBorder="1" applyAlignment="1">
      <alignment vertical="center" wrapText="1"/>
    </xf>
    <xf numFmtId="0" fontId="38" fillId="4" borderId="7" xfId="0" applyFont="1" applyFill="1" applyBorder="1" applyAlignment="1">
      <alignment horizontal="center" vertical="center" wrapText="1"/>
    </xf>
    <xf numFmtId="0" fontId="39" fillId="4" borderId="7" xfId="0" applyFont="1" applyFill="1" applyBorder="1" applyAlignment="1">
      <alignment vertical="center" wrapText="1"/>
    </xf>
    <xf numFmtId="0" fontId="27" fillId="4" borderId="7" xfId="0" applyFont="1" applyFill="1" applyBorder="1" applyAlignment="1">
      <alignment horizontal="center" vertical="center" wrapText="1"/>
    </xf>
    <xf numFmtId="0" fontId="26" fillId="4" borderId="7" xfId="0" applyFont="1" applyFill="1" applyBorder="1" applyAlignment="1">
      <alignment vertical="center" wrapText="1"/>
    </xf>
    <xf numFmtId="0" fontId="5" fillId="4" borderId="3" xfId="0" applyFont="1" applyFill="1" applyBorder="1" applyAlignment="1">
      <alignment vertical="center" wrapText="1"/>
    </xf>
    <xf numFmtId="0" fontId="27" fillId="0" borderId="6" xfId="0" applyFont="1" applyBorder="1" applyAlignment="1">
      <alignment vertical="center"/>
    </xf>
    <xf numFmtId="0" fontId="5" fillId="0" borderId="6" xfId="0" applyFont="1" applyBorder="1" applyAlignment="1">
      <alignment vertical="center"/>
    </xf>
    <xf numFmtId="0" fontId="5" fillId="4" borderId="25" xfId="0" applyFont="1" applyFill="1" applyBorder="1" applyAlignment="1">
      <alignment vertical="center" wrapText="1"/>
    </xf>
    <xf numFmtId="0" fontId="6" fillId="5" borderId="25" xfId="0" applyFont="1" applyFill="1" applyBorder="1" applyAlignment="1">
      <alignment horizontal="center" vertical="center" wrapText="1"/>
    </xf>
    <xf numFmtId="0" fontId="27" fillId="0" borderId="10" xfId="0" applyFont="1" applyBorder="1" applyAlignment="1">
      <alignment vertical="center"/>
    </xf>
    <xf numFmtId="0" fontId="5" fillId="0" borderId="10" xfId="0" applyFont="1" applyBorder="1" applyAlignment="1">
      <alignment vertical="center"/>
    </xf>
    <xf numFmtId="0" fontId="22" fillId="3" borderId="7" xfId="0" applyFont="1" applyFill="1" applyBorder="1" applyAlignment="1">
      <alignment horizontal="center" vertical="center"/>
    </xf>
    <xf numFmtId="0" fontId="22" fillId="3" borderId="17" xfId="0" applyFont="1" applyFill="1" applyBorder="1" applyAlignment="1">
      <alignment horizontal="left" vertical="center" wrapText="1"/>
    </xf>
    <xf numFmtId="0" fontId="40" fillId="0" borderId="0" xfId="0" applyFont="1" applyAlignment="1">
      <alignment horizontal="center"/>
    </xf>
    <xf numFmtId="0" fontId="41" fillId="4" borderId="21" xfId="0" applyFont="1" applyFill="1" applyBorder="1"/>
    <xf numFmtId="0" fontId="42" fillId="0" borderId="0" xfId="0" applyFont="1" applyAlignment="1">
      <alignment wrapText="1"/>
    </xf>
    <xf numFmtId="0" fontId="5" fillId="0" borderId="7" xfId="0" applyFont="1" applyBorder="1" applyAlignment="1">
      <alignment horizontal="left" vertical="center" wrapText="1"/>
    </xf>
    <xf numFmtId="0" fontId="5" fillId="0" borderId="18" xfId="0" applyFont="1" applyBorder="1" applyAlignment="1">
      <alignment horizontal="left" vertical="center" wrapText="1"/>
    </xf>
    <xf numFmtId="0" fontId="43" fillId="4" borderId="7" xfId="0" applyFont="1" applyFill="1" applyBorder="1" applyAlignment="1">
      <alignment vertical="center" wrapText="1"/>
    </xf>
    <xf numFmtId="0" fontId="44" fillId="0" borderId="7" xfId="0" applyFont="1" applyBorder="1" applyAlignment="1">
      <alignment horizontal="center" vertical="center"/>
    </xf>
    <xf numFmtId="0" fontId="45" fillId="0" borderId="7" xfId="0" applyFont="1" applyBorder="1" applyAlignment="1">
      <alignment vertical="center" wrapText="1"/>
    </xf>
    <xf numFmtId="0" fontId="46" fillId="0" borderId="7" xfId="0" applyFont="1" applyBorder="1" applyAlignment="1">
      <alignment horizontal="center"/>
    </xf>
    <xf numFmtId="0" fontId="47" fillId="0" borderId="7" xfId="0" applyFont="1" applyBorder="1" applyAlignment="1">
      <alignment wrapText="1"/>
    </xf>
    <xf numFmtId="0" fontId="48" fillId="4" borderId="0" xfId="0" applyFont="1" applyFill="1" applyAlignment="1">
      <alignment horizontal="center" vertical="center"/>
    </xf>
    <xf numFmtId="0" fontId="30" fillId="4" borderId="7" xfId="0" applyFont="1" applyFill="1" applyBorder="1" applyAlignment="1">
      <alignment horizontal="center" vertical="center"/>
    </xf>
    <xf numFmtId="0" fontId="49" fillId="4" borderId="7" xfId="0" applyFont="1" applyFill="1" applyBorder="1" applyAlignment="1">
      <alignment horizontal="center" vertical="center" wrapText="1"/>
    </xf>
    <xf numFmtId="0" fontId="43" fillId="4" borderId="7" xfId="0" applyFont="1" applyFill="1" applyBorder="1" applyAlignment="1">
      <alignment horizontal="left" vertical="center" wrapText="1"/>
    </xf>
    <xf numFmtId="0" fontId="43" fillId="4" borderId="26" xfId="0" applyFont="1" applyFill="1" applyBorder="1" applyAlignment="1">
      <alignment vertical="center" wrapText="1"/>
    </xf>
    <xf numFmtId="0" fontId="50" fillId="0" borderId="7" xfId="0" applyFont="1" applyBorder="1" applyAlignment="1">
      <alignment horizontal="center" vertical="center" wrapText="1"/>
    </xf>
    <xf numFmtId="0" fontId="31" fillId="4" borderId="7" xfId="0" applyFont="1" applyFill="1" applyBorder="1" applyAlignment="1">
      <alignment vertical="center" wrapText="1"/>
    </xf>
    <xf numFmtId="0" fontId="51" fillId="0" borderId="7" xfId="0" applyFont="1" applyBorder="1" applyAlignment="1">
      <alignment horizontal="center" vertical="center" wrapText="1"/>
    </xf>
    <xf numFmtId="0" fontId="45" fillId="0" borderId="6" xfId="0" applyFont="1" applyBorder="1" applyAlignment="1">
      <alignment vertical="center" wrapText="1"/>
    </xf>
    <xf numFmtId="0" fontId="52" fillId="0" borderId="7" xfId="0" applyFont="1" applyBorder="1" applyAlignment="1">
      <alignment horizontal="center" vertical="center" wrapText="1"/>
    </xf>
    <xf numFmtId="0" fontId="53" fillId="0" borderId="7" xfId="0" applyFont="1" applyBorder="1" applyAlignment="1">
      <alignment vertical="center" wrapText="1"/>
    </xf>
    <xf numFmtId="0" fontId="5" fillId="4" borderId="7" xfId="0" applyFont="1" applyFill="1" applyBorder="1" applyAlignment="1">
      <alignment horizontal="center" vertical="center" wrapText="1"/>
    </xf>
    <xf numFmtId="0" fontId="54" fillId="4" borderId="7" xfId="0" applyFont="1" applyFill="1" applyBorder="1" applyAlignment="1">
      <alignment horizontal="center" vertical="center"/>
    </xf>
    <xf numFmtId="0" fontId="55" fillId="3" borderId="7" xfId="0" applyFont="1" applyFill="1" applyBorder="1" applyAlignment="1">
      <alignment vertical="center" wrapText="1"/>
    </xf>
    <xf numFmtId="0" fontId="39" fillId="3" borderId="7" xfId="0" applyFont="1" applyFill="1" applyBorder="1" applyAlignment="1">
      <alignment vertical="center" wrapText="1"/>
    </xf>
    <xf numFmtId="0" fontId="56" fillId="4" borderId="7" xfId="0" applyFont="1" applyFill="1" applyBorder="1" applyAlignment="1">
      <alignment horizontal="center" vertical="center" wrapText="1"/>
    </xf>
    <xf numFmtId="0" fontId="5" fillId="4" borderId="21" xfId="0" applyFont="1" applyFill="1" applyBorder="1" applyAlignment="1">
      <alignment vertical="center"/>
    </xf>
    <xf numFmtId="0" fontId="24" fillId="3" borderId="7" xfId="0" applyFont="1" applyFill="1" applyBorder="1" applyAlignment="1">
      <alignment vertical="center" wrapText="1"/>
    </xf>
    <xf numFmtId="0" fontId="17" fillId="4" borderId="7" xfId="0" applyFont="1" applyFill="1" applyBorder="1" applyAlignment="1">
      <alignment vertical="center" wrapText="1"/>
    </xf>
    <xf numFmtId="0" fontId="57" fillId="0" borderId="7" xfId="0" applyFont="1" applyBorder="1" applyAlignment="1">
      <alignment horizontal="center" vertical="center" wrapText="1"/>
    </xf>
    <xf numFmtId="0" fontId="17" fillId="0" borderId="7" xfId="0" applyFont="1" applyBorder="1" applyAlignment="1">
      <alignment vertical="center" wrapText="1"/>
    </xf>
    <xf numFmtId="0" fontId="5" fillId="0" borderId="0" xfId="0" applyFont="1" applyAlignment="1">
      <alignment horizontal="left" vertical="center" wrapText="1"/>
    </xf>
    <xf numFmtId="0" fontId="59" fillId="0" borderId="7" xfId="0" applyFont="1" applyBorder="1" applyAlignment="1">
      <alignment horizontal="center" vertical="center" wrapText="1"/>
    </xf>
    <xf numFmtId="0" fontId="5" fillId="0" borderId="7" xfId="0" quotePrefix="1" applyFont="1" applyBorder="1" applyAlignment="1">
      <alignment horizontal="left" vertical="center" wrapText="1"/>
    </xf>
    <xf numFmtId="0" fontId="60" fillId="4" borderId="21" xfId="0" applyFont="1" applyFill="1" applyBorder="1" applyAlignment="1">
      <alignment horizontal="center" vertical="center"/>
    </xf>
    <xf numFmtId="0" fontId="61" fillId="3" borderId="7" xfId="0" applyFont="1" applyFill="1" applyBorder="1" applyAlignment="1">
      <alignment vertical="center" wrapText="1"/>
    </xf>
    <xf numFmtId="0" fontId="62" fillId="0" borderId="7" xfId="0" applyFont="1" applyBorder="1" applyAlignment="1">
      <alignment horizontal="center" vertical="center" wrapText="1"/>
    </xf>
    <xf numFmtId="0" fontId="24" fillId="0" borderId="0" xfId="0" applyFont="1"/>
    <xf numFmtId="0" fontId="63" fillId="4" borderId="21" xfId="0" applyFont="1" applyFill="1" applyBorder="1" applyAlignment="1">
      <alignment horizontal="center" vertical="center"/>
    </xf>
    <xf numFmtId="0" fontId="39" fillId="0" borderId="7" xfId="0" applyFont="1" applyBorder="1" applyAlignment="1">
      <alignment vertical="center" wrapText="1"/>
    </xf>
    <xf numFmtId="0" fontId="6" fillId="6" borderId="7" xfId="0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24" fillId="3" borderId="3" xfId="0" applyFont="1" applyFill="1" applyBorder="1" applyAlignment="1">
      <alignment vertical="center" wrapText="1"/>
    </xf>
    <xf numFmtId="0" fontId="64" fillId="0" borderId="0" xfId="0" applyFont="1" applyAlignment="1">
      <alignment horizontal="center" vertical="center" wrapText="1"/>
    </xf>
    <xf numFmtId="0" fontId="55" fillId="0" borderId="7" xfId="0" applyFont="1" applyBorder="1" applyAlignment="1">
      <alignment vertical="center" wrapText="1"/>
    </xf>
    <xf numFmtId="0" fontId="40" fillId="0" borderId="7" xfId="0" applyFont="1" applyBorder="1" applyAlignment="1">
      <alignment horizontal="center"/>
    </xf>
    <xf numFmtId="0" fontId="42" fillId="0" borderId="7" xfId="0" applyFont="1" applyBorder="1" applyAlignment="1">
      <alignment wrapText="1"/>
    </xf>
    <xf numFmtId="0" fontId="15" fillId="4" borderId="7" xfId="0" applyFont="1" applyFill="1" applyBorder="1" applyAlignment="1">
      <alignment horizontal="center" vertical="center" wrapText="1"/>
    </xf>
    <xf numFmtId="0" fontId="24" fillId="0" borderId="0" xfId="0" applyFont="1" applyAlignment="1">
      <alignment horizontal="left" vertical="center"/>
    </xf>
    <xf numFmtId="0" fontId="5" fillId="4" borderId="7" xfId="0" applyFont="1" applyFill="1" applyBorder="1" applyAlignment="1">
      <alignment wrapText="1"/>
    </xf>
    <xf numFmtId="0" fontId="65" fillId="4" borderId="7" xfId="0" applyFont="1" applyFill="1" applyBorder="1" applyAlignment="1">
      <alignment horizontal="center" vertical="center"/>
    </xf>
    <xf numFmtId="0" fontId="66" fillId="0" borderId="7" xfId="0" applyFont="1" applyBorder="1" applyAlignment="1">
      <alignment horizontal="center" vertical="center" wrapText="1"/>
    </xf>
    <xf numFmtId="0" fontId="23" fillId="0" borderId="7" xfId="0" applyFont="1" applyBorder="1" applyAlignment="1">
      <alignment horizontal="center" vertical="center" wrapText="1"/>
    </xf>
    <xf numFmtId="0" fontId="22" fillId="4" borderId="7" xfId="0" quotePrefix="1" applyFont="1" applyFill="1" applyBorder="1" applyAlignment="1">
      <alignment horizontal="left" vertical="center" wrapText="1"/>
    </xf>
    <xf numFmtId="0" fontId="68" fillId="5" borderId="7" xfId="0" applyFont="1" applyFill="1" applyBorder="1" applyAlignment="1">
      <alignment horizontal="center" vertical="center"/>
    </xf>
    <xf numFmtId="0" fontId="23" fillId="0" borderId="7" xfId="0" applyFont="1" applyBorder="1" applyAlignment="1">
      <alignment horizontal="center" vertical="center"/>
    </xf>
    <xf numFmtId="0" fontId="69" fillId="0" borderId="7" xfId="0" applyFont="1" applyBorder="1" applyAlignment="1">
      <alignment horizontal="left" vertical="center"/>
    </xf>
    <xf numFmtId="0" fontId="22" fillId="0" borderId="7" xfId="0" applyFont="1" applyBorder="1" applyAlignment="1">
      <alignment horizontal="center" vertical="center"/>
    </xf>
    <xf numFmtId="0" fontId="22" fillId="0" borderId="7" xfId="0" applyFont="1" applyBorder="1" applyAlignment="1">
      <alignment horizontal="left" vertical="center"/>
    </xf>
    <xf numFmtId="0" fontId="70" fillId="0" borderId="7" xfId="0" applyFont="1" applyBorder="1" applyAlignment="1">
      <alignment horizontal="center" vertical="center"/>
    </xf>
    <xf numFmtId="0" fontId="22" fillId="0" borderId="7" xfId="0" applyFont="1" applyBorder="1" applyAlignment="1">
      <alignment vertical="center"/>
    </xf>
    <xf numFmtId="0" fontId="22" fillId="0" borderId="7" xfId="0" applyFont="1" applyBorder="1" applyAlignment="1">
      <alignment horizontal="left" vertical="center" wrapText="1"/>
    </xf>
    <xf numFmtId="0" fontId="22" fillId="4" borderId="7" xfId="0" applyFont="1" applyFill="1" applyBorder="1" applyAlignment="1">
      <alignment horizontal="center" vertical="center"/>
    </xf>
    <xf numFmtId="0" fontId="71" fillId="0" borderId="7" xfId="0" applyFont="1" applyBorder="1" applyAlignment="1">
      <alignment horizontal="center" vertical="center" wrapText="1"/>
    </xf>
    <xf numFmtId="0" fontId="72" fillId="0" borderId="7" xfId="0" applyFont="1" applyBorder="1" applyAlignment="1">
      <alignment horizontal="center" vertical="center" wrapText="1"/>
    </xf>
    <xf numFmtId="0" fontId="73" fillId="4" borderId="7" xfId="0" applyFont="1" applyFill="1" applyBorder="1" applyAlignment="1">
      <alignment vertical="center" wrapText="1"/>
    </xf>
    <xf numFmtId="0" fontId="74" fillId="0" borderId="7" xfId="0" applyFont="1" applyBorder="1" applyAlignment="1">
      <alignment vertical="center" wrapText="1"/>
    </xf>
    <xf numFmtId="0" fontId="22" fillId="0" borderId="7" xfId="0" applyFont="1" applyBorder="1" applyAlignment="1">
      <alignment horizontal="center" vertical="center" wrapText="1"/>
    </xf>
    <xf numFmtId="0" fontId="75" fillId="0" borderId="7" xfId="0" applyFont="1" applyBorder="1" applyAlignment="1">
      <alignment horizontal="center"/>
    </xf>
    <xf numFmtId="0" fontId="41" fillId="4" borderId="7" xfId="0" applyFont="1" applyFill="1" applyBorder="1"/>
    <xf numFmtId="0" fontId="68" fillId="4" borderId="7" xfId="0" applyFont="1" applyFill="1" applyBorder="1" applyAlignment="1">
      <alignment horizontal="center" vertical="center"/>
    </xf>
    <xf numFmtId="0" fontId="22" fillId="0" borderId="18" xfId="0" applyFont="1" applyBorder="1" applyAlignment="1">
      <alignment horizontal="left" vertical="center" wrapText="1"/>
    </xf>
    <xf numFmtId="0" fontId="76" fillId="4" borderId="7" xfId="0" applyFont="1" applyFill="1" applyBorder="1" applyAlignment="1">
      <alignment vertical="center" wrapText="1"/>
    </xf>
    <xf numFmtId="0" fontId="77" fillId="0" borderId="7" xfId="0" applyFont="1" applyBorder="1" applyAlignment="1">
      <alignment horizontal="center"/>
    </xf>
    <xf numFmtId="0" fontId="78" fillId="4" borderId="7" xfId="0" applyFont="1" applyFill="1" applyBorder="1"/>
    <xf numFmtId="0" fontId="26" fillId="4" borderId="7" xfId="0" applyFont="1" applyFill="1" applyBorder="1" applyAlignment="1">
      <alignment horizontal="left" vertical="center" wrapText="1"/>
    </xf>
    <xf numFmtId="0" fontId="79" fillId="0" borderId="7" xfId="0" applyFont="1" applyBorder="1" applyAlignment="1">
      <alignment horizontal="center" vertical="center" wrapText="1"/>
    </xf>
    <xf numFmtId="0" fontId="74" fillId="0" borderId="7" xfId="0" applyFont="1" applyBorder="1" applyAlignment="1">
      <alignment horizontal="center" vertical="center" wrapText="1"/>
    </xf>
    <xf numFmtId="0" fontId="24" fillId="3" borderId="7" xfId="0" applyFont="1" applyFill="1" applyBorder="1" applyAlignment="1">
      <alignment horizontal="left" vertical="center"/>
    </xf>
    <xf numFmtId="0" fontId="59" fillId="0" borderId="7" xfId="0" applyFont="1" applyBorder="1"/>
    <xf numFmtId="0" fontId="23" fillId="0" borderId="7" xfId="0" applyFont="1" applyBorder="1" applyAlignment="1">
      <alignment vertical="center" wrapText="1"/>
    </xf>
    <xf numFmtId="0" fontId="23" fillId="0" borderId="7" xfId="0" applyFont="1" applyBorder="1" applyAlignment="1">
      <alignment wrapText="1"/>
    </xf>
    <xf numFmtId="0" fontId="5" fillId="0" borderId="4" xfId="0" applyFont="1" applyBorder="1" applyAlignment="1">
      <alignment horizontal="center" vertical="center"/>
    </xf>
    <xf numFmtId="0" fontId="24" fillId="4" borderId="24" xfId="0" applyFont="1" applyFill="1" applyBorder="1" applyAlignment="1">
      <alignment horizontal="left" vertical="center" wrapText="1"/>
    </xf>
    <xf numFmtId="0" fontId="24" fillId="4" borderId="25" xfId="0" applyFont="1" applyFill="1" applyBorder="1" applyAlignment="1">
      <alignment horizontal="left" vertical="center" wrapText="1"/>
    </xf>
    <xf numFmtId="0" fontId="6" fillId="5" borderId="3" xfId="0" applyFont="1" applyFill="1" applyBorder="1" applyAlignment="1">
      <alignment horizontal="center" vertical="center" wrapText="1"/>
    </xf>
    <xf numFmtId="0" fontId="24" fillId="4" borderId="28" xfId="0" applyFont="1" applyFill="1" applyBorder="1" applyAlignment="1">
      <alignment horizontal="left" vertical="center" wrapText="1"/>
    </xf>
    <xf numFmtId="0" fontId="24" fillId="4" borderId="25" xfId="0" applyFont="1" applyFill="1" applyBorder="1" applyAlignment="1">
      <alignment horizontal="center" vertical="center" wrapText="1"/>
    </xf>
    <xf numFmtId="0" fontId="24" fillId="4" borderId="25" xfId="0" quotePrefix="1" applyFont="1" applyFill="1" applyBorder="1" applyAlignment="1">
      <alignment horizontal="left" vertical="center" wrapText="1"/>
    </xf>
    <xf numFmtId="0" fontId="24" fillId="4" borderId="7" xfId="0" applyFont="1" applyFill="1" applyBorder="1" applyAlignment="1">
      <alignment horizontal="left" vertical="center" wrapText="1"/>
    </xf>
    <xf numFmtId="0" fontId="24" fillId="0" borderId="7" xfId="0" applyFont="1" applyBorder="1" applyAlignment="1">
      <alignment horizontal="left" vertical="center" wrapText="1"/>
    </xf>
    <xf numFmtId="0" fontId="24" fillId="4" borderId="3" xfId="0" applyFont="1" applyFill="1" applyBorder="1" applyAlignment="1">
      <alignment horizontal="left" vertical="center" wrapText="1"/>
    </xf>
    <xf numFmtId="0" fontId="24" fillId="0" borderId="10" xfId="0" applyFont="1" applyBorder="1" applyAlignment="1">
      <alignment horizontal="left" vertical="center" wrapText="1"/>
    </xf>
    <xf numFmtId="0" fontId="82" fillId="0" borderId="7" xfId="0" applyFont="1" applyBorder="1" applyAlignment="1">
      <alignment horizontal="center" vertical="center" wrapText="1"/>
    </xf>
    <xf numFmtId="0" fontId="23" fillId="4" borderId="7" xfId="0" applyFont="1" applyFill="1" applyBorder="1" applyAlignment="1">
      <alignment vertical="center" wrapText="1"/>
    </xf>
    <xf numFmtId="0" fontId="83" fillId="0" borderId="7" xfId="0" applyFont="1" applyBorder="1" applyAlignment="1">
      <alignment horizontal="center" vertical="center"/>
    </xf>
    <xf numFmtId="0" fontId="26" fillId="0" borderId="7" xfId="0" applyFont="1" applyBorder="1" applyAlignment="1">
      <alignment horizontal="left" vertical="center" wrapText="1"/>
    </xf>
    <xf numFmtId="0" fontId="61" fillId="0" borderId="7" xfId="0" applyFont="1" applyBorder="1" applyAlignment="1">
      <alignment vertical="center" wrapText="1"/>
    </xf>
    <xf numFmtId="0" fontId="24" fillId="3" borderId="25" xfId="0" quotePrefix="1" applyFont="1" applyFill="1" applyBorder="1" applyAlignment="1">
      <alignment horizontal="left" vertical="center" wrapText="1"/>
    </xf>
    <xf numFmtId="0" fontId="24" fillId="3" borderId="25" xfId="0" applyFont="1" applyFill="1" applyBorder="1" applyAlignment="1">
      <alignment horizontal="left" vertical="center" wrapText="1"/>
    </xf>
    <xf numFmtId="0" fontId="24" fillId="3" borderId="7" xfId="0" applyFont="1" applyFill="1" applyBorder="1" applyAlignment="1">
      <alignment horizontal="left" vertical="center" wrapText="1"/>
    </xf>
    <xf numFmtId="0" fontId="24" fillId="4" borderId="7" xfId="0" applyFont="1" applyFill="1" applyBorder="1" applyAlignment="1">
      <alignment horizontal="left"/>
    </xf>
    <xf numFmtId="0" fontId="24" fillId="4" borderId="7" xfId="0" applyFont="1" applyFill="1" applyBorder="1" applyAlignment="1">
      <alignment horizontal="left" vertical="center"/>
    </xf>
    <xf numFmtId="0" fontId="84" fillId="0" borderId="7" xfId="0" applyFont="1" applyBorder="1" applyAlignment="1">
      <alignment horizontal="center" vertical="center" wrapText="1"/>
    </xf>
    <xf numFmtId="0" fontId="24" fillId="3" borderId="3" xfId="0" applyFont="1" applyFill="1" applyBorder="1" applyAlignment="1">
      <alignment horizontal="left" vertical="center" wrapText="1"/>
    </xf>
    <xf numFmtId="0" fontId="24" fillId="4" borderId="29" xfId="0" applyFont="1" applyFill="1" applyBorder="1" applyAlignment="1">
      <alignment horizontal="left" vertical="center" wrapText="1"/>
    </xf>
    <xf numFmtId="0" fontId="24" fillId="4" borderId="33" xfId="0" applyFont="1" applyFill="1" applyBorder="1" applyAlignment="1">
      <alignment horizontal="left" vertical="center" wrapText="1"/>
    </xf>
    <xf numFmtId="0" fontId="23" fillId="0" borderId="7" xfId="0" applyFont="1" applyBorder="1"/>
    <xf numFmtId="0" fontId="6" fillId="5" borderId="7" xfId="0" applyFont="1" applyFill="1" applyBorder="1" applyAlignment="1">
      <alignment horizontal="center" vertical="center" wrapText="1"/>
    </xf>
    <xf numFmtId="0" fontId="6" fillId="4" borderId="3" xfId="0" applyFont="1" applyFill="1" applyBorder="1" applyAlignment="1">
      <alignment horizontal="center" vertical="center" wrapText="1"/>
    </xf>
    <xf numFmtId="0" fontId="27" fillId="0" borderId="7" xfId="0" applyFont="1" applyBorder="1" applyAlignment="1">
      <alignment horizontal="center" vertical="center"/>
    </xf>
    <xf numFmtId="0" fontId="26" fillId="0" borderId="7" xfId="0" applyFont="1" applyBorder="1" applyAlignment="1">
      <alignment vertical="center" wrapText="1"/>
    </xf>
    <xf numFmtId="0" fontId="59" fillId="0" borderId="7" xfId="0" applyFont="1" applyBorder="1" applyAlignment="1">
      <alignment vertical="center"/>
    </xf>
    <xf numFmtId="0" fontId="42" fillId="0" borderId="7" xfId="0" applyFont="1" applyBorder="1" applyAlignment="1">
      <alignment vertical="center" wrapText="1"/>
    </xf>
    <xf numFmtId="0" fontId="5" fillId="0" borderId="4" xfId="0" applyFont="1" applyBorder="1" applyAlignment="1">
      <alignment horizontal="center" vertical="center" wrapText="1"/>
    </xf>
    <xf numFmtId="0" fontId="24" fillId="0" borderId="13" xfId="0" applyFont="1" applyBorder="1" applyAlignment="1">
      <alignment horizontal="center" vertical="center" wrapText="1"/>
    </xf>
    <xf numFmtId="0" fontId="24" fillId="0" borderId="6" xfId="0" applyFont="1" applyBorder="1" applyAlignment="1">
      <alignment horizontal="center" vertical="center" wrapText="1"/>
    </xf>
    <xf numFmtId="0" fontId="24" fillId="0" borderId="6" xfId="0" applyFont="1" applyBorder="1" applyAlignment="1">
      <alignment horizontal="left" vertical="center" wrapText="1"/>
    </xf>
    <xf numFmtId="0" fontId="5" fillId="0" borderId="8" xfId="0" applyFont="1" applyBorder="1" applyAlignment="1">
      <alignment horizontal="center" vertical="center" wrapText="1"/>
    </xf>
    <xf numFmtId="0" fontId="53" fillId="4" borderId="7" xfId="0" applyFont="1" applyFill="1" applyBorder="1" applyAlignment="1">
      <alignment vertical="center" wrapText="1"/>
    </xf>
    <xf numFmtId="0" fontId="5" fillId="0" borderId="20" xfId="0" applyFont="1" applyBorder="1" applyAlignment="1">
      <alignment horizontal="center" vertical="center" wrapText="1"/>
    </xf>
    <xf numFmtId="0" fontId="86" fillId="0" borderId="0" xfId="0" applyFont="1" applyAlignment="1">
      <alignment horizontal="center" vertical="center" wrapText="1"/>
    </xf>
    <xf numFmtId="0" fontId="5" fillId="0" borderId="6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center" vertical="center" wrapText="1"/>
    </xf>
    <xf numFmtId="0" fontId="5" fillId="0" borderId="6" xfId="0" applyFont="1" applyBorder="1" applyAlignment="1">
      <alignment horizontal="center" vertical="center" wrapText="1"/>
    </xf>
    <xf numFmtId="0" fontId="5" fillId="7" borderId="7" xfId="0" applyFont="1" applyFill="1" applyBorder="1" applyAlignment="1">
      <alignment horizontal="left" vertical="center" wrapText="1"/>
    </xf>
    <xf numFmtId="0" fontId="5" fillId="0" borderId="6" xfId="0" applyFont="1" applyBorder="1" applyAlignment="1">
      <alignment vertical="center" wrapText="1"/>
    </xf>
    <xf numFmtId="0" fontId="5" fillId="0" borderId="10" xfId="0" applyFont="1" applyBorder="1" applyAlignment="1">
      <alignment vertical="center" wrapText="1"/>
    </xf>
    <xf numFmtId="0" fontId="59" fillId="0" borderId="0" xfId="0" applyFont="1" applyAlignment="1">
      <alignment horizontal="center" vertical="center" wrapText="1"/>
    </xf>
    <xf numFmtId="0" fontId="59" fillId="0" borderId="0" xfId="0" applyFont="1" applyAlignment="1">
      <alignment horizontal="left" vertical="center"/>
    </xf>
    <xf numFmtId="0" fontId="89" fillId="0" borderId="7" xfId="0" applyFont="1" applyBorder="1" applyAlignment="1">
      <alignment horizontal="center" vertical="center" wrapText="1"/>
    </xf>
    <xf numFmtId="0" fontId="23" fillId="3" borderId="7" xfId="0" applyFont="1" applyFill="1" applyBorder="1" applyAlignment="1">
      <alignment vertical="center" wrapText="1"/>
    </xf>
    <xf numFmtId="0" fontId="17" fillId="4" borderId="7" xfId="0" applyFont="1" applyFill="1" applyBorder="1" applyAlignment="1">
      <alignment horizontal="left" vertical="center" wrapText="1"/>
    </xf>
    <xf numFmtId="0" fontId="91" fillId="0" borderId="7" xfId="0" applyFont="1" applyBorder="1" applyAlignment="1">
      <alignment horizontal="center" vertical="center" wrapText="1"/>
    </xf>
    <xf numFmtId="0" fontId="24" fillId="4" borderId="7" xfId="0" quotePrefix="1" applyFont="1" applyFill="1" applyBorder="1" applyAlignment="1">
      <alignment horizontal="left" vertical="center" wrapText="1"/>
    </xf>
    <xf numFmtId="0" fontId="79" fillId="0" borderId="7" xfId="0" applyFont="1" applyBorder="1" applyAlignment="1">
      <alignment horizontal="center"/>
    </xf>
    <xf numFmtId="0" fontId="74" fillId="0" borderId="7" xfId="0" applyFont="1" applyBorder="1" applyAlignment="1">
      <alignment wrapText="1"/>
    </xf>
    <xf numFmtId="0" fontId="5" fillId="0" borderId="0" xfId="0" applyFont="1"/>
    <xf numFmtId="0" fontId="5" fillId="0" borderId="7" xfId="0" applyFont="1" applyBorder="1" applyAlignment="1">
      <alignment horizontal="center" vertical="center"/>
    </xf>
    <xf numFmtId="0" fontId="24" fillId="4" borderId="7" xfId="0" applyFont="1" applyFill="1" applyBorder="1" applyAlignment="1">
      <alignment horizontal="center" vertical="center" wrapText="1"/>
    </xf>
    <xf numFmtId="0" fontId="24" fillId="0" borderId="7" xfId="0" applyFont="1" applyBorder="1" applyAlignment="1">
      <alignment horizontal="center" vertical="center" wrapText="1"/>
    </xf>
    <xf numFmtId="0" fontId="61" fillId="0" borderId="0" xfId="0" applyFont="1" applyAlignment="1">
      <alignment horizontal="center" vertical="center"/>
    </xf>
    <xf numFmtId="0" fontId="24" fillId="4" borderId="3" xfId="0" applyFont="1" applyFill="1" applyBorder="1" applyAlignment="1">
      <alignment horizontal="left" vertical="center"/>
    </xf>
    <xf numFmtId="0" fontId="24" fillId="0" borderId="6" xfId="0" applyFont="1" applyBorder="1" applyAlignment="1">
      <alignment horizontal="left" vertical="center"/>
    </xf>
    <xf numFmtId="0" fontId="24" fillId="0" borderId="10" xfId="0" applyFont="1" applyBorder="1" applyAlignment="1">
      <alignment horizontal="left" vertical="center"/>
    </xf>
    <xf numFmtId="0" fontId="24" fillId="0" borderId="10" xfId="0" applyFont="1" applyBorder="1" applyAlignment="1">
      <alignment horizontal="center" vertical="center" wrapText="1"/>
    </xf>
    <xf numFmtId="0" fontId="24" fillId="4" borderId="25" xfId="0" applyFont="1" applyFill="1" applyBorder="1" applyAlignment="1">
      <alignment horizontal="left" vertical="center"/>
    </xf>
    <xf numFmtId="0" fontId="24" fillId="4" borderId="29" xfId="0" applyFont="1" applyFill="1" applyBorder="1" applyAlignment="1">
      <alignment horizontal="left" vertical="center"/>
    </xf>
    <xf numFmtId="0" fontId="24" fillId="4" borderId="35" xfId="0" applyFont="1" applyFill="1" applyBorder="1" applyAlignment="1">
      <alignment horizontal="left" vertical="center"/>
    </xf>
    <xf numFmtId="0" fontId="5" fillId="0" borderId="10" xfId="0" applyFont="1" applyBorder="1" applyAlignment="1">
      <alignment horizontal="left" vertical="center"/>
    </xf>
    <xf numFmtId="0" fontId="24" fillId="3" borderId="25" xfId="0" applyFont="1" applyFill="1" applyBorder="1" applyAlignment="1">
      <alignment horizontal="left" vertical="center"/>
    </xf>
    <xf numFmtId="0" fontId="24" fillId="0" borderId="7" xfId="0" applyFont="1" applyBorder="1" applyAlignment="1">
      <alignment horizontal="left" vertical="center"/>
    </xf>
    <xf numFmtId="0" fontId="5" fillId="3" borderId="25" xfId="0" applyFont="1" applyFill="1" applyBorder="1" applyAlignment="1">
      <alignment horizontal="left" vertical="center" wrapText="1"/>
    </xf>
    <xf numFmtId="0" fontId="93" fillId="3" borderId="7" xfId="0" applyFont="1" applyFill="1" applyBorder="1" applyAlignment="1">
      <alignment horizontal="center" vertical="center" wrapText="1"/>
    </xf>
    <xf numFmtId="0" fontId="31" fillId="0" borderId="7" xfId="0" applyFont="1" applyBorder="1" applyAlignment="1">
      <alignment vertical="center" wrapText="1"/>
    </xf>
    <xf numFmtId="0" fontId="5" fillId="3" borderId="25" xfId="0" applyFont="1" applyFill="1" applyBorder="1" applyAlignment="1">
      <alignment horizontal="left" vertical="center"/>
    </xf>
    <xf numFmtId="0" fontId="24" fillId="4" borderId="10" xfId="0" applyFont="1" applyFill="1" applyBorder="1" applyAlignment="1">
      <alignment horizontal="left" vertical="center" wrapText="1"/>
    </xf>
    <xf numFmtId="0" fontId="105" fillId="0" borderId="7" xfId="0" applyFont="1" applyBorder="1" applyAlignment="1">
      <alignment vertical="center" wrapText="1"/>
    </xf>
    <xf numFmtId="0" fontId="6" fillId="3" borderId="4" xfId="0" applyFont="1" applyFill="1" applyBorder="1" applyAlignment="1">
      <alignment horizontal="center" vertical="center" wrapText="1"/>
    </xf>
    <xf numFmtId="0" fontId="42" fillId="0" borderId="18" xfId="0" applyFont="1" applyBorder="1" applyAlignment="1">
      <alignment wrapText="1"/>
    </xf>
    <xf numFmtId="0" fontId="5" fillId="0" borderId="28" xfId="0" applyFont="1" applyBorder="1" applyAlignment="1">
      <alignment horizontal="center" vertical="center" wrapText="1"/>
    </xf>
    <xf numFmtId="0" fontId="5" fillId="0" borderId="28" xfId="0" applyFont="1" applyBorder="1" applyAlignment="1">
      <alignment horizontal="left" vertical="center" wrapText="1"/>
    </xf>
    <xf numFmtId="0" fontId="42" fillId="0" borderId="36" xfId="0" applyFont="1" applyBorder="1" applyAlignment="1">
      <alignment wrapText="1"/>
    </xf>
    <xf numFmtId="0" fontId="5" fillId="0" borderId="36" xfId="0" applyFont="1" applyBorder="1" applyAlignment="1">
      <alignment horizontal="left" vertical="center" wrapText="1"/>
    </xf>
    <xf numFmtId="0" fontId="86" fillId="0" borderId="36" xfId="0" applyFont="1" applyBorder="1" applyAlignment="1">
      <alignment horizontal="center" vertical="center" wrapText="1"/>
    </xf>
    <xf numFmtId="0" fontId="31" fillId="4" borderId="36" xfId="0" applyFont="1" applyFill="1" applyBorder="1" applyAlignment="1">
      <alignment vertical="center" wrapText="1"/>
    </xf>
    <xf numFmtId="0" fontId="77" fillId="0" borderId="36" xfId="0" applyFont="1" applyBorder="1" applyAlignment="1">
      <alignment horizontal="center"/>
    </xf>
    <xf numFmtId="0" fontId="5" fillId="0" borderId="36" xfId="0" applyFont="1" applyBorder="1" applyAlignment="1">
      <alignment horizontal="center" vertical="center" wrapText="1"/>
    </xf>
    <xf numFmtId="0" fontId="62" fillId="0" borderId="36" xfId="0" applyFont="1" applyBorder="1" applyAlignment="1">
      <alignment horizontal="center" vertical="center" wrapText="1"/>
    </xf>
    <xf numFmtId="0" fontId="4" fillId="2" borderId="4" xfId="0" applyFont="1" applyFill="1" applyBorder="1" applyAlignment="1">
      <alignment horizontal="center" vertical="center" wrapText="1"/>
    </xf>
    <xf numFmtId="0" fontId="7" fillId="0" borderId="5" xfId="0" applyFont="1" applyBorder="1"/>
    <xf numFmtId="0" fontId="7" fillId="0" borderId="6" xfId="0" applyFont="1" applyBorder="1"/>
    <xf numFmtId="0" fontId="9" fillId="0" borderId="8" xfId="0" quotePrefix="1" applyFont="1" applyBorder="1" applyAlignment="1">
      <alignment horizontal="center" vertical="center" wrapText="1"/>
    </xf>
    <xf numFmtId="0" fontId="7" fillId="0" borderId="9" xfId="0" applyFont="1" applyBorder="1"/>
    <xf numFmtId="0" fontId="7" fillId="0" borderId="10" xfId="0" applyFont="1" applyBorder="1"/>
    <xf numFmtId="0" fontId="6" fillId="2" borderId="4" xfId="0" applyFont="1" applyFill="1" applyBorder="1" applyAlignment="1">
      <alignment horizontal="center" vertical="center" wrapText="1"/>
    </xf>
    <xf numFmtId="0" fontId="5" fillId="0" borderId="11" xfId="0" applyFont="1" applyBorder="1" applyAlignment="1">
      <alignment horizontal="left" vertical="center" wrapText="1"/>
    </xf>
    <xf numFmtId="0" fontId="7" fillId="0" borderId="13" xfId="0" applyFont="1" applyBorder="1"/>
    <xf numFmtId="0" fontId="7" fillId="0" borderId="14" xfId="0" applyFont="1" applyBorder="1"/>
    <xf numFmtId="0" fontId="7" fillId="0" borderId="15" xfId="0" applyFont="1" applyBorder="1"/>
    <xf numFmtId="0" fontId="7" fillId="0" borderId="8" xfId="0" applyFont="1" applyBorder="1"/>
    <xf numFmtId="0" fontId="22" fillId="3" borderId="18" xfId="0" applyFont="1" applyFill="1" applyBorder="1" applyAlignment="1">
      <alignment horizontal="center" vertical="center"/>
    </xf>
    <xf numFmtId="0" fontId="7" fillId="0" borderId="20" xfId="0" applyFont="1" applyBorder="1"/>
    <xf numFmtId="0" fontId="5" fillId="0" borderId="18" xfId="0" applyFont="1" applyBorder="1" applyAlignment="1">
      <alignment horizontal="center" vertical="center"/>
    </xf>
    <xf numFmtId="0" fontId="7" fillId="0" borderId="19" xfId="0" applyFont="1" applyBorder="1"/>
    <xf numFmtId="0" fontId="22" fillId="4" borderId="18" xfId="0" applyFont="1" applyFill="1" applyBorder="1" applyAlignment="1">
      <alignment horizontal="center" vertical="center"/>
    </xf>
    <xf numFmtId="0" fontId="5" fillId="0" borderId="18" xfId="0" applyFont="1" applyBorder="1" applyAlignment="1">
      <alignment horizontal="center" vertical="center" wrapText="1"/>
    </xf>
    <xf numFmtId="0" fontId="5" fillId="3" borderId="18" xfId="0" applyFont="1" applyFill="1" applyBorder="1" applyAlignment="1">
      <alignment horizontal="center" vertical="center" wrapText="1"/>
    </xf>
    <xf numFmtId="0" fontId="5" fillId="3" borderId="18" xfId="0" applyFont="1" applyFill="1" applyBorder="1" applyAlignment="1">
      <alignment horizontal="left" vertical="center" wrapText="1"/>
    </xf>
    <xf numFmtId="0" fontId="22" fillId="3" borderId="18" xfId="0" applyFont="1" applyFill="1" applyBorder="1" applyAlignment="1">
      <alignment horizontal="left" vertical="center" wrapText="1"/>
    </xf>
    <xf numFmtId="0" fontId="19" fillId="2" borderId="4" xfId="0" applyFont="1" applyFill="1" applyBorder="1" applyAlignment="1">
      <alignment horizontal="center" vertical="center" wrapText="1"/>
    </xf>
    <xf numFmtId="0" fontId="22" fillId="3" borderId="18" xfId="0" applyFont="1" applyFill="1" applyBorder="1" applyAlignment="1">
      <alignment horizontal="center" vertical="center" wrapText="1"/>
    </xf>
    <xf numFmtId="0" fontId="23" fillId="3" borderId="18" xfId="0" applyFont="1" applyFill="1" applyBorder="1" applyAlignment="1">
      <alignment horizontal="left" vertical="center" wrapText="1"/>
    </xf>
    <xf numFmtId="0" fontId="25" fillId="0" borderId="15" xfId="0" applyFont="1" applyBorder="1" applyAlignment="1">
      <alignment horizontal="center" vertical="center" wrapText="1"/>
    </xf>
    <xf numFmtId="0" fontId="26" fillId="4" borderId="22" xfId="0" applyFont="1" applyFill="1" applyBorder="1" applyAlignment="1">
      <alignment vertical="center" wrapText="1"/>
    </xf>
    <xf numFmtId="0" fontId="7" fillId="0" borderId="23" xfId="0" applyFont="1" applyBorder="1"/>
    <xf numFmtId="0" fontId="7" fillId="0" borderId="24" xfId="0" applyFont="1" applyBorder="1"/>
    <xf numFmtId="0" fontId="28" fillId="0" borderId="18" xfId="0" applyFont="1" applyBorder="1" applyAlignment="1">
      <alignment horizontal="center" vertical="center" wrapText="1"/>
    </xf>
    <xf numFmtId="0" fontId="29" fillId="4" borderId="18" xfId="0" applyFont="1" applyFill="1" applyBorder="1" applyAlignment="1">
      <alignment vertical="center" wrapText="1"/>
    </xf>
    <xf numFmtId="0" fontId="5" fillId="4" borderId="18" xfId="0" applyFont="1" applyFill="1" applyBorder="1" applyAlignment="1">
      <alignment vertical="center" wrapText="1"/>
    </xf>
    <xf numFmtId="0" fontId="5" fillId="4" borderId="22" xfId="0" applyFont="1" applyFill="1" applyBorder="1" applyAlignment="1">
      <alignment vertical="center" wrapText="1"/>
    </xf>
    <xf numFmtId="0" fontId="31" fillId="4" borderId="18" xfId="0" applyFont="1" applyFill="1" applyBorder="1" applyAlignment="1">
      <alignment vertical="center" wrapText="1"/>
    </xf>
    <xf numFmtId="0" fontId="20" fillId="0" borderId="4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left" vertical="center"/>
    </xf>
    <xf numFmtId="0" fontId="20" fillId="3" borderId="4" xfId="0" applyFont="1" applyFill="1" applyBorder="1" applyAlignment="1">
      <alignment horizontal="center" vertical="center" wrapText="1"/>
    </xf>
    <xf numFmtId="0" fontId="6" fillId="2" borderId="4" xfId="0" applyFont="1" applyFill="1" applyBorder="1" applyAlignment="1">
      <alignment horizontal="left" vertical="center" wrapText="1"/>
    </xf>
    <xf numFmtId="0" fontId="6" fillId="0" borderId="4" xfId="0" applyFont="1" applyBorder="1" applyAlignment="1">
      <alignment horizontal="center" vertical="center" wrapText="1"/>
    </xf>
    <xf numFmtId="0" fontId="6" fillId="0" borderId="4" xfId="0" applyFont="1" applyBorder="1" applyAlignment="1">
      <alignment horizontal="left" vertical="center" wrapText="1"/>
    </xf>
    <xf numFmtId="0" fontId="6" fillId="0" borderId="4" xfId="0" applyFont="1" applyBorder="1" applyAlignment="1">
      <alignment vertical="center"/>
    </xf>
    <xf numFmtId="0" fontId="29" fillId="4" borderId="22" xfId="0" applyFont="1" applyFill="1" applyBorder="1" applyAlignment="1">
      <alignment vertical="center" wrapText="1"/>
    </xf>
    <xf numFmtId="0" fontId="5" fillId="0" borderId="18" xfId="0" applyFont="1" applyBorder="1" applyAlignment="1">
      <alignment horizontal="left" vertical="center" wrapText="1"/>
    </xf>
    <xf numFmtId="0" fontId="5" fillId="0" borderId="19" xfId="0" applyFont="1" applyBorder="1" applyAlignment="1">
      <alignment horizontal="left" vertical="center" wrapText="1"/>
    </xf>
    <xf numFmtId="0" fontId="5" fillId="0" borderId="18" xfId="0" applyFont="1" applyBorder="1" applyAlignment="1">
      <alignment vertical="center" wrapText="1"/>
    </xf>
    <xf numFmtId="0" fontId="58" fillId="4" borderId="22" xfId="0" applyFont="1" applyFill="1" applyBorder="1" applyAlignment="1">
      <alignment horizontal="center" vertical="center"/>
    </xf>
    <xf numFmtId="0" fontId="17" fillId="0" borderId="18" xfId="0" applyFont="1" applyBorder="1" applyAlignment="1">
      <alignment vertical="center" wrapText="1"/>
    </xf>
    <xf numFmtId="0" fontId="5" fillId="4" borderId="18" xfId="0" applyFont="1" applyFill="1" applyBorder="1" applyAlignment="1">
      <alignment horizontal="center" vertical="center" wrapText="1"/>
    </xf>
    <xf numFmtId="0" fontId="5" fillId="4" borderId="18" xfId="0" applyFont="1" applyFill="1" applyBorder="1" applyAlignment="1">
      <alignment horizontal="left" vertical="center" wrapText="1"/>
    </xf>
    <xf numFmtId="0" fontId="59" fillId="0" borderId="18" xfId="0" applyFont="1" applyBorder="1" applyAlignment="1">
      <alignment horizontal="center" vertical="center" wrapText="1"/>
    </xf>
    <xf numFmtId="0" fontId="67" fillId="0" borderId="18" xfId="0" applyFont="1" applyBorder="1" applyAlignment="1">
      <alignment horizontal="center" vertical="center" wrapText="1"/>
    </xf>
    <xf numFmtId="0" fontId="5" fillId="3" borderId="18" xfId="0" applyFont="1" applyFill="1" applyBorder="1" applyAlignment="1">
      <alignment vertical="center" wrapText="1"/>
    </xf>
    <xf numFmtId="0" fontId="22" fillId="0" borderId="18" xfId="0" applyFont="1" applyBorder="1" applyAlignment="1">
      <alignment horizontal="left" vertical="center" wrapText="1"/>
    </xf>
    <xf numFmtId="0" fontId="22" fillId="4" borderId="18" xfId="0" applyFont="1" applyFill="1" applyBorder="1" applyAlignment="1">
      <alignment horizontal="left" vertical="center" wrapText="1"/>
    </xf>
    <xf numFmtId="0" fontId="26" fillId="4" borderId="18" xfId="0" applyFont="1" applyFill="1" applyBorder="1" applyAlignment="1">
      <alignment vertical="center" wrapText="1"/>
    </xf>
    <xf numFmtId="0" fontId="80" fillId="4" borderId="22" xfId="0" applyFont="1" applyFill="1" applyBorder="1" applyAlignment="1">
      <alignment vertical="center" wrapText="1"/>
    </xf>
    <xf numFmtId="0" fontId="23" fillId="0" borderId="18" xfId="0" applyFont="1" applyBorder="1" applyAlignment="1">
      <alignment vertical="center" wrapText="1"/>
    </xf>
    <xf numFmtId="0" fontId="22" fillId="4" borderId="18" xfId="0" applyFont="1" applyFill="1" applyBorder="1" applyAlignment="1">
      <alignment horizontal="center" vertical="center" wrapText="1"/>
    </xf>
    <xf numFmtId="0" fontId="22" fillId="4" borderId="27" xfId="0" applyFont="1" applyFill="1" applyBorder="1" applyAlignment="1">
      <alignment horizontal="center" vertical="center" wrapText="1"/>
    </xf>
    <xf numFmtId="0" fontId="22" fillId="3" borderId="27" xfId="0" applyFont="1" applyFill="1" applyBorder="1" applyAlignment="1">
      <alignment horizontal="center" vertical="center" wrapText="1"/>
    </xf>
    <xf numFmtId="0" fontId="24" fillId="4" borderId="27" xfId="0" applyFont="1" applyFill="1" applyBorder="1" applyAlignment="1">
      <alignment horizontal="left" vertical="center" wrapText="1"/>
    </xf>
    <xf numFmtId="0" fontId="24" fillId="4" borderId="27" xfId="0" applyFont="1" applyFill="1" applyBorder="1" applyAlignment="1">
      <alignment horizontal="center" vertical="center" wrapText="1"/>
    </xf>
    <xf numFmtId="0" fontId="24" fillId="4" borderId="22" xfId="0" applyFont="1" applyFill="1" applyBorder="1" applyAlignment="1">
      <alignment horizontal="left" vertical="center" wrapText="1"/>
    </xf>
    <xf numFmtId="0" fontId="81" fillId="0" borderId="18" xfId="0" applyFont="1" applyBorder="1" applyAlignment="1">
      <alignment horizontal="center" vertical="center" wrapText="1"/>
    </xf>
    <xf numFmtId="0" fontId="24" fillId="4" borderId="18" xfId="0" applyFont="1" applyFill="1" applyBorder="1" applyAlignment="1">
      <alignment horizontal="center" vertical="center" wrapText="1"/>
    </xf>
    <xf numFmtId="0" fontId="24" fillId="4" borderId="18" xfId="0" applyFont="1" applyFill="1" applyBorder="1" applyAlignment="1">
      <alignment horizontal="left" vertical="center" wrapText="1"/>
    </xf>
    <xf numFmtId="0" fontId="26" fillId="0" borderId="18" xfId="0" applyFont="1" applyBorder="1" applyAlignment="1">
      <alignment vertical="center" wrapText="1"/>
    </xf>
    <xf numFmtId="0" fontId="85" fillId="4" borderId="18" xfId="0" applyFont="1" applyFill="1" applyBorder="1" applyAlignment="1">
      <alignment vertical="center" wrapText="1"/>
    </xf>
    <xf numFmtId="0" fontId="24" fillId="4" borderId="30" xfId="0" applyFont="1" applyFill="1" applyBorder="1" applyAlignment="1">
      <alignment horizontal="left" vertical="center" wrapText="1"/>
    </xf>
    <xf numFmtId="0" fontId="7" fillId="0" borderId="31" xfId="0" applyFont="1" applyBorder="1"/>
    <xf numFmtId="0" fontId="7" fillId="0" borderId="32" xfId="0" applyFont="1" applyBorder="1"/>
    <xf numFmtId="0" fontId="22" fillId="0" borderId="18" xfId="0" applyFont="1" applyBorder="1" applyAlignment="1">
      <alignment horizontal="center" vertical="center" wrapText="1"/>
    </xf>
    <xf numFmtId="0" fontId="24" fillId="0" borderId="19" xfId="0" applyFont="1" applyBorder="1" applyAlignment="1">
      <alignment horizontal="left" vertical="center" wrapText="1"/>
    </xf>
    <xf numFmtId="0" fontId="24" fillId="0" borderId="18" xfId="0" applyFont="1" applyBorder="1" applyAlignment="1">
      <alignment horizontal="center" vertical="center" wrapText="1"/>
    </xf>
    <xf numFmtId="0" fontId="24" fillId="0" borderId="19" xfId="0" applyFont="1" applyBorder="1" applyAlignment="1">
      <alignment horizontal="center" vertical="center" wrapText="1"/>
    </xf>
    <xf numFmtId="0" fontId="5" fillId="0" borderId="15" xfId="0" applyFont="1" applyBorder="1" applyAlignment="1">
      <alignment horizontal="center" vertical="center" wrapText="1"/>
    </xf>
    <xf numFmtId="0" fontId="5" fillId="0" borderId="15" xfId="0" applyFont="1" applyBorder="1" applyAlignment="1">
      <alignment horizontal="left" vertical="center" wrapText="1"/>
    </xf>
    <xf numFmtId="0" fontId="17" fillId="0" borderId="18" xfId="0" applyFont="1" applyBorder="1" applyAlignment="1">
      <alignment horizontal="left" vertical="center" wrapText="1"/>
    </xf>
    <xf numFmtId="0" fontId="87" fillId="0" borderId="18" xfId="0" applyFont="1" applyBorder="1" applyAlignment="1">
      <alignment horizontal="center" vertical="center" wrapText="1"/>
    </xf>
    <xf numFmtId="0" fontId="88" fillId="4" borderId="18" xfId="0" applyFont="1" applyFill="1" applyBorder="1" applyAlignment="1">
      <alignment vertical="center" wrapText="1"/>
    </xf>
    <xf numFmtId="0" fontId="5" fillId="7" borderId="18" xfId="0" applyFont="1" applyFill="1" applyBorder="1" applyAlignment="1">
      <alignment horizontal="left" vertical="center" wrapText="1"/>
    </xf>
    <xf numFmtId="0" fontId="24" fillId="4" borderId="22" xfId="0" applyFont="1" applyFill="1" applyBorder="1" applyAlignment="1">
      <alignment horizontal="left" vertical="center"/>
    </xf>
    <xf numFmtId="0" fontId="5" fillId="0" borderId="19" xfId="0" applyFont="1" applyBorder="1" applyAlignment="1">
      <alignment horizontal="center" vertical="center" wrapText="1"/>
    </xf>
    <xf numFmtId="0" fontId="92" fillId="0" borderId="18" xfId="0" applyFont="1" applyBorder="1" applyAlignment="1">
      <alignment horizontal="center" vertical="center" wrapText="1"/>
    </xf>
    <xf numFmtId="0" fontId="5" fillId="0" borderId="13" xfId="0" applyFont="1" applyBorder="1" applyAlignment="1">
      <alignment horizontal="left" vertical="center" wrapText="1"/>
    </xf>
    <xf numFmtId="0" fontId="5" fillId="3" borderId="34" xfId="0" applyFont="1" applyFill="1" applyBorder="1" applyAlignment="1">
      <alignment horizontal="left" vertical="center" wrapText="1"/>
    </xf>
    <xf numFmtId="0" fontId="24" fillId="0" borderId="18" xfId="0" applyFont="1" applyBorder="1" applyAlignment="1">
      <alignment horizontal="left" vertical="center"/>
    </xf>
    <xf numFmtId="0" fontId="17" fillId="4" borderId="18" xfId="0" applyFont="1" applyFill="1" applyBorder="1" applyAlignment="1">
      <alignment horizontal="left" vertical="center" wrapText="1"/>
    </xf>
    <xf numFmtId="0" fontId="24" fillId="4" borderId="18" xfId="0" applyFont="1" applyFill="1" applyBorder="1" applyAlignment="1">
      <alignment horizontal="left" vertical="center"/>
    </xf>
    <xf numFmtId="0" fontId="90" fillId="4" borderId="18" xfId="0" applyFont="1" applyFill="1" applyBorder="1" applyAlignment="1">
      <alignment vertical="center" wrapText="1"/>
    </xf>
    <xf numFmtId="0" fontId="24" fillId="0" borderId="18" xfId="0" applyFont="1" applyBorder="1" applyAlignment="1">
      <alignment horizontal="left" vertical="center" wrapText="1"/>
    </xf>
    <xf numFmtId="0" fontId="24" fillId="4" borderId="27" xfId="0" applyFont="1" applyFill="1" applyBorder="1" applyAlignment="1">
      <alignment horizontal="left" vertical="center"/>
    </xf>
    <xf numFmtId="0" fontId="24" fillId="0" borderId="13" xfId="0" applyFont="1" applyBorder="1" applyAlignment="1">
      <alignment horizontal="center" vertical="center" wrapText="1"/>
    </xf>
    <xf numFmtId="0" fontId="24" fillId="4" borderId="22" xfId="0" applyFont="1" applyFill="1" applyBorder="1" applyAlignment="1">
      <alignment horizontal="center" vertical="center" wrapText="1"/>
    </xf>
    <xf numFmtId="0" fontId="24" fillId="4" borderId="34" xfId="0" applyFont="1" applyFill="1" applyBorder="1" applyAlignment="1">
      <alignment horizontal="center" vertical="center" wrapText="1"/>
    </xf>
  </cellXfs>
  <cellStyles count="1">
    <cellStyle name="표준" xfId="0" builtinId="0"/>
  </cellStyles>
  <dxfs count="65"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  <dxf>
      <font>
        <b/>
        <color rgb="FF00B050"/>
      </font>
      <fill>
        <patternFill patternType="solid">
          <fgColor rgb="FFE2EFD9"/>
          <bgColor rgb="FFE2EFD9"/>
        </patternFill>
      </fill>
    </dxf>
    <dxf>
      <font>
        <b/>
        <color rgb="FFFFFF00"/>
      </font>
      <fill>
        <patternFill patternType="solid">
          <fgColor rgb="FF262626"/>
          <bgColor rgb="FF262626"/>
        </patternFill>
      </fill>
    </dxf>
    <dxf>
      <font>
        <b/>
      </font>
      <fill>
        <patternFill patternType="solid">
          <fgColor rgb="FFBFBFBF"/>
          <bgColor rgb="FFBFBFBF"/>
        </patternFill>
      </fill>
    </dxf>
    <dxf>
      <font>
        <b/>
        <color rgb="FFFFFF00"/>
      </font>
      <fill>
        <patternFill patternType="solid">
          <fgColor rgb="FF008000"/>
          <bgColor rgb="FF008000"/>
        </patternFill>
      </fill>
    </dxf>
    <dxf>
      <font>
        <b/>
        <color rgb="FFFFFF00"/>
      </font>
      <fill>
        <patternFill patternType="solid">
          <fgColor rgb="FFFF0000"/>
          <bgColor rgb="FFFF0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customschemas.google.com/relationships/workbookmetadata" Target="metadata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2.jpg"/><Relationship Id="rId13" Type="http://schemas.openxmlformats.org/officeDocument/2006/relationships/image" Target="../media/image17.jpg"/><Relationship Id="rId3" Type="http://schemas.openxmlformats.org/officeDocument/2006/relationships/image" Target="../media/image7.jpg"/><Relationship Id="rId7" Type="http://schemas.openxmlformats.org/officeDocument/2006/relationships/image" Target="../media/image11.jpg"/><Relationship Id="rId12" Type="http://schemas.openxmlformats.org/officeDocument/2006/relationships/image" Target="../media/image16.jpg"/><Relationship Id="rId17" Type="http://schemas.openxmlformats.org/officeDocument/2006/relationships/image" Target="../media/image21.png"/><Relationship Id="rId2" Type="http://schemas.openxmlformats.org/officeDocument/2006/relationships/image" Target="../media/image6.jpg"/><Relationship Id="rId16" Type="http://schemas.openxmlformats.org/officeDocument/2006/relationships/image" Target="../media/image20.png"/><Relationship Id="rId1" Type="http://schemas.openxmlformats.org/officeDocument/2006/relationships/image" Target="../media/image5.jpg"/><Relationship Id="rId6" Type="http://schemas.openxmlformats.org/officeDocument/2006/relationships/image" Target="../media/image10.jpg"/><Relationship Id="rId11" Type="http://schemas.openxmlformats.org/officeDocument/2006/relationships/image" Target="../media/image15.jpg"/><Relationship Id="rId5" Type="http://schemas.openxmlformats.org/officeDocument/2006/relationships/image" Target="../media/image9.jpg"/><Relationship Id="rId15" Type="http://schemas.openxmlformats.org/officeDocument/2006/relationships/image" Target="../media/image19.png"/><Relationship Id="rId10" Type="http://schemas.openxmlformats.org/officeDocument/2006/relationships/image" Target="../media/image14.jpg"/><Relationship Id="rId4" Type="http://schemas.openxmlformats.org/officeDocument/2006/relationships/image" Target="../media/image8.jpg"/><Relationship Id="rId9" Type="http://schemas.openxmlformats.org/officeDocument/2006/relationships/image" Target="../media/image13.jpg"/><Relationship Id="rId14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12" Type="http://schemas.openxmlformats.org/officeDocument/2006/relationships/image" Target="../media/image33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2.png"/><Relationship Id="rId5" Type="http://schemas.openxmlformats.org/officeDocument/2006/relationships/image" Target="../media/image26.png"/><Relationship Id="rId10" Type="http://schemas.openxmlformats.org/officeDocument/2006/relationships/image" Target="../media/image31.png"/><Relationship Id="rId4" Type="http://schemas.openxmlformats.org/officeDocument/2006/relationships/image" Target="../media/image25.png"/><Relationship Id="rId9" Type="http://schemas.openxmlformats.org/officeDocument/2006/relationships/image" Target="../media/image30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4" Type="http://schemas.openxmlformats.org/officeDocument/2006/relationships/image" Target="../media/image37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13" Type="http://schemas.openxmlformats.org/officeDocument/2006/relationships/image" Target="../media/image50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12" Type="http://schemas.openxmlformats.org/officeDocument/2006/relationships/image" Target="../media/image49.png"/><Relationship Id="rId17" Type="http://schemas.openxmlformats.org/officeDocument/2006/relationships/image" Target="../media/image54.png"/><Relationship Id="rId2" Type="http://schemas.openxmlformats.org/officeDocument/2006/relationships/image" Target="../media/image39.png"/><Relationship Id="rId16" Type="http://schemas.openxmlformats.org/officeDocument/2006/relationships/image" Target="../media/image53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5" Type="http://schemas.openxmlformats.org/officeDocument/2006/relationships/image" Target="../media/image5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Relationship Id="rId14" Type="http://schemas.openxmlformats.org/officeDocument/2006/relationships/image" Target="../media/image51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5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57.png"/><Relationship Id="rId1" Type="http://schemas.openxmlformats.org/officeDocument/2006/relationships/image" Target="../media/image56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65.png"/><Relationship Id="rId13" Type="http://schemas.openxmlformats.org/officeDocument/2006/relationships/image" Target="../media/image70.jpg"/><Relationship Id="rId3" Type="http://schemas.openxmlformats.org/officeDocument/2006/relationships/image" Target="../media/image60.png"/><Relationship Id="rId7" Type="http://schemas.openxmlformats.org/officeDocument/2006/relationships/image" Target="../media/image64.png"/><Relationship Id="rId12" Type="http://schemas.openxmlformats.org/officeDocument/2006/relationships/image" Target="../media/image69.jpg"/><Relationship Id="rId2" Type="http://schemas.openxmlformats.org/officeDocument/2006/relationships/image" Target="../media/image59.png"/><Relationship Id="rId1" Type="http://schemas.openxmlformats.org/officeDocument/2006/relationships/image" Target="../media/image58.png"/><Relationship Id="rId6" Type="http://schemas.openxmlformats.org/officeDocument/2006/relationships/image" Target="../media/image63.png"/><Relationship Id="rId11" Type="http://schemas.openxmlformats.org/officeDocument/2006/relationships/image" Target="../media/image68.jpg"/><Relationship Id="rId5" Type="http://schemas.openxmlformats.org/officeDocument/2006/relationships/image" Target="../media/image62.png"/><Relationship Id="rId15" Type="http://schemas.openxmlformats.org/officeDocument/2006/relationships/image" Target="../media/image72.png"/><Relationship Id="rId10" Type="http://schemas.openxmlformats.org/officeDocument/2006/relationships/image" Target="../media/image67.jpg"/><Relationship Id="rId4" Type="http://schemas.openxmlformats.org/officeDocument/2006/relationships/image" Target="../media/image61.png"/><Relationship Id="rId9" Type="http://schemas.openxmlformats.org/officeDocument/2006/relationships/image" Target="../media/image66.png"/><Relationship Id="rId14" Type="http://schemas.openxmlformats.org/officeDocument/2006/relationships/image" Target="../media/image71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74.jpg"/><Relationship Id="rId1" Type="http://schemas.openxmlformats.org/officeDocument/2006/relationships/image" Target="../media/image73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28575</xdr:colOff>
      <xdr:row>66</xdr:row>
      <xdr:rowOff>142875</xdr:rowOff>
    </xdr:from>
    <xdr:ext cx="2390775" cy="1304925"/>
    <xdr:pic>
      <xdr:nvPicPr>
        <xdr:cNvPr id="2" name="image2.png" title="이미지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90</xdr:row>
      <xdr:rowOff>123825</xdr:rowOff>
    </xdr:from>
    <xdr:ext cx="1543050" cy="1304925"/>
    <xdr:pic>
      <xdr:nvPicPr>
        <xdr:cNvPr id="3" name="image3.png" title="이미지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94</xdr:row>
      <xdr:rowOff>142875</xdr:rowOff>
    </xdr:from>
    <xdr:ext cx="1543050" cy="1304925"/>
    <xdr:pic>
      <xdr:nvPicPr>
        <xdr:cNvPr id="4" name="image3.png" title="이미지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98</xdr:row>
      <xdr:rowOff>142875</xdr:rowOff>
    </xdr:from>
    <xdr:ext cx="1543050" cy="1304925"/>
    <xdr:pic>
      <xdr:nvPicPr>
        <xdr:cNvPr id="5" name="image3.png" title="이미지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106</xdr:row>
      <xdr:rowOff>142875</xdr:rowOff>
    </xdr:from>
    <xdr:ext cx="1543050" cy="1304925"/>
    <xdr:pic>
      <xdr:nvPicPr>
        <xdr:cNvPr id="6" name="image3.png" title="이미지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102</xdr:row>
      <xdr:rowOff>142875</xdr:rowOff>
    </xdr:from>
    <xdr:ext cx="1543050" cy="1304925"/>
    <xdr:pic>
      <xdr:nvPicPr>
        <xdr:cNvPr id="7" name="image3.png" title="이미지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110</xdr:row>
      <xdr:rowOff>142875</xdr:rowOff>
    </xdr:from>
    <xdr:ext cx="1543050" cy="1304925"/>
    <xdr:pic>
      <xdr:nvPicPr>
        <xdr:cNvPr id="8" name="image1.png" title="이미지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115</xdr:row>
      <xdr:rowOff>161925</xdr:rowOff>
    </xdr:from>
    <xdr:ext cx="1543050" cy="876300"/>
    <xdr:pic>
      <xdr:nvPicPr>
        <xdr:cNvPr id="9" name="image4.png" title="이미지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28575</xdr:colOff>
      <xdr:row>14</xdr:row>
      <xdr:rowOff>142875</xdr:rowOff>
    </xdr:from>
    <xdr:ext cx="2000250" cy="1133475"/>
    <xdr:pic>
      <xdr:nvPicPr>
        <xdr:cNvPr id="2" name="image6.jpg" title="이미지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21</xdr:row>
      <xdr:rowOff>133350</xdr:rowOff>
    </xdr:from>
    <xdr:ext cx="2390775" cy="1314450"/>
    <xdr:pic>
      <xdr:nvPicPr>
        <xdr:cNvPr id="3" name="image15.jpg" title="이미지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23</xdr:row>
      <xdr:rowOff>104775</xdr:rowOff>
    </xdr:from>
    <xdr:ext cx="2390775" cy="1314450"/>
    <xdr:pic>
      <xdr:nvPicPr>
        <xdr:cNvPr id="4" name="image5.jpg" title="이미지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43</xdr:row>
      <xdr:rowOff>142875</xdr:rowOff>
    </xdr:from>
    <xdr:ext cx="2390775" cy="1314450"/>
    <xdr:pic>
      <xdr:nvPicPr>
        <xdr:cNvPr id="5" name="image14.jpg" title="이미지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57</xdr:row>
      <xdr:rowOff>142875</xdr:rowOff>
    </xdr:from>
    <xdr:ext cx="2390775" cy="1314450"/>
    <xdr:pic>
      <xdr:nvPicPr>
        <xdr:cNvPr id="6" name="image16.jpg" title="이미지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74</xdr:row>
      <xdr:rowOff>133350</xdr:rowOff>
    </xdr:from>
    <xdr:ext cx="2390775" cy="1314450"/>
    <xdr:pic>
      <xdr:nvPicPr>
        <xdr:cNvPr id="7" name="image25.jpg" title="이미지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88</xdr:row>
      <xdr:rowOff>142875</xdr:rowOff>
    </xdr:from>
    <xdr:ext cx="2390775" cy="1314450"/>
    <xdr:pic>
      <xdr:nvPicPr>
        <xdr:cNvPr id="8" name="image12.jpg" title="이미지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104</xdr:row>
      <xdr:rowOff>133350</xdr:rowOff>
    </xdr:from>
    <xdr:ext cx="2390775" cy="1314450"/>
    <xdr:pic>
      <xdr:nvPicPr>
        <xdr:cNvPr id="9" name="image11.jpg" title="이미지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116</xdr:row>
      <xdr:rowOff>123825</xdr:rowOff>
    </xdr:from>
    <xdr:ext cx="2390775" cy="1314450"/>
    <xdr:pic>
      <xdr:nvPicPr>
        <xdr:cNvPr id="10" name="image7.jpg" title="이미지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160</xdr:row>
      <xdr:rowOff>152400</xdr:rowOff>
    </xdr:from>
    <xdr:ext cx="2390775" cy="1314450"/>
    <xdr:pic>
      <xdr:nvPicPr>
        <xdr:cNvPr id="11" name="image10.jpg" title="이미지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166</xdr:row>
      <xdr:rowOff>142875</xdr:rowOff>
    </xdr:from>
    <xdr:ext cx="2390775" cy="1314450"/>
    <xdr:pic>
      <xdr:nvPicPr>
        <xdr:cNvPr id="12" name="image13.jpg" title="이미지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171</xdr:row>
      <xdr:rowOff>152400</xdr:rowOff>
    </xdr:from>
    <xdr:ext cx="2390775" cy="1314450"/>
    <xdr:pic>
      <xdr:nvPicPr>
        <xdr:cNvPr id="13" name="image9.jpg" title="이미지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183</xdr:row>
      <xdr:rowOff>123825</xdr:rowOff>
    </xdr:from>
    <xdr:ext cx="2390775" cy="1314450"/>
    <xdr:pic>
      <xdr:nvPicPr>
        <xdr:cNvPr id="14" name="image8.jpg" title="이미지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188</xdr:row>
      <xdr:rowOff>133350</xdr:rowOff>
    </xdr:from>
    <xdr:ext cx="2390775" cy="1314450"/>
    <xdr:pic>
      <xdr:nvPicPr>
        <xdr:cNvPr id="15" name="image17.png" title="이미지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194</xdr:row>
      <xdr:rowOff>161925</xdr:rowOff>
    </xdr:from>
    <xdr:ext cx="2486025" cy="1409700"/>
    <xdr:pic>
      <xdr:nvPicPr>
        <xdr:cNvPr id="16" name="image18.png" title="이미지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200</xdr:row>
      <xdr:rowOff>152400</xdr:rowOff>
    </xdr:from>
    <xdr:ext cx="2447925" cy="1409700"/>
    <xdr:pic>
      <xdr:nvPicPr>
        <xdr:cNvPr id="17" name="image19.png" title="이미지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205</xdr:row>
      <xdr:rowOff>123825</xdr:rowOff>
    </xdr:from>
    <xdr:ext cx="2447925" cy="1409700"/>
    <xdr:pic>
      <xdr:nvPicPr>
        <xdr:cNvPr id="18" name="image27.png" title="이미지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47625</xdr:colOff>
      <xdr:row>21</xdr:row>
      <xdr:rowOff>142875</xdr:rowOff>
    </xdr:from>
    <xdr:ext cx="1571625" cy="457200"/>
    <xdr:pic>
      <xdr:nvPicPr>
        <xdr:cNvPr id="2" name="image31.png" title="이미지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49</xdr:row>
      <xdr:rowOff>190500</xdr:rowOff>
    </xdr:from>
    <xdr:ext cx="1162050" cy="314325"/>
    <xdr:pic>
      <xdr:nvPicPr>
        <xdr:cNvPr id="3" name="image28.png" title="이미지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50</xdr:row>
      <xdr:rowOff>152400</xdr:rowOff>
    </xdr:from>
    <xdr:ext cx="371475" cy="371475"/>
    <xdr:pic>
      <xdr:nvPicPr>
        <xdr:cNvPr id="4" name="image22.png" title="이미지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57</xdr:row>
      <xdr:rowOff>152400</xdr:rowOff>
    </xdr:from>
    <xdr:ext cx="476250" cy="514350"/>
    <xdr:pic>
      <xdr:nvPicPr>
        <xdr:cNvPr id="5" name="image23.png" title="이미지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64</xdr:row>
      <xdr:rowOff>152400</xdr:rowOff>
    </xdr:from>
    <xdr:ext cx="476250" cy="514350"/>
    <xdr:pic>
      <xdr:nvPicPr>
        <xdr:cNvPr id="6" name="image29.png" title="이미지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71</xdr:row>
      <xdr:rowOff>142875</xdr:rowOff>
    </xdr:from>
    <xdr:ext cx="523875" cy="514350"/>
    <xdr:pic>
      <xdr:nvPicPr>
        <xdr:cNvPr id="7" name="image30.png" title="이미지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79</xdr:row>
      <xdr:rowOff>152400</xdr:rowOff>
    </xdr:from>
    <xdr:ext cx="2171700" cy="457200"/>
    <xdr:pic>
      <xdr:nvPicPr>
        <xdr:cNvPr id="8" name="image24.png" title="이미지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92</xdr:row>
      <xdr:rowOff>152400</xdr:rowOff>
    </xdr:from>
    <xdr:ext cx="523875" cy="514350"/>
    <xdr:pic>
      <xdr:nvPicPr>
        <xdr:cNvPr id="9" name="image20.png" title="이미지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86</xdr:row>
      <xdr:rowOff>161925</xdr:rowOff>
    </xdr:from>
    <xdr:ext cx="581025" cy="514350"/>
    <xdr:pic>
      <xdr:nvPicPr>
        <xdr:cNvPr id="10" name="image32.png" title="이미지">
          <a:extLst>
            <a:ext uri="{FF2B5EF4-FFF2-40B4-BE49-F238E27FC236}">
              <a16:creationId xmlns:a16="http://schemas.microsoft.com/office/drawing/2014/main" id="{00000000-0008-0000-04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47625</xdr:colOff>
      <xdr:row>38</xdr:row>
      <xdr:rowOff>142875</xdr:rowOff>
    </xdr:from>
    <xdr:ext cx="2466975" cy="1466850"/>
    <xdr:pic>
      <xdr:nvPicPr>
        <xdr:cNvPr id="11" name="image39.png" title="이미지">
          <a:extLst>
            <a:ext uri="{FF2B5EF4-FFF2-40B4-BE49-F238E27FC236}">
              <a16:creationId xmlns:a16="http://schemas.microsoft.com/office/drawing/2014/main" id="{00000000-0008-0000-04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98</xdr:row>
      <xdr:rowOff>142875</xdr:rowOff>
    </xdr:from>
    <xdr:ext cx="695325" cy="561975"/>
    <xdr:pic>
      <xdr:nvPicPr>
        <xdr:cNvPr id="12" name="image26.png" title="이미지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100</xdr:row>
      <xdr:rowOff>123825</xdr:rowOff>
    </xdr:from>
    <xdr:ext cx="685800" cy="628650"/>
    <xdr:pic>
      <xdr:nvPicPr>
        <xdr:cNvPr id="13" name="image21.png" title="이미지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28575</xdr:colOff>
      <xdr:row>18</xdr:row>
      <xdr:rowOff>142875</xdr:rowOff>
    </xdr:from>
    <xdr:ext cx="2438400" cy="1181100"/>
    <xdr:pic>
      <xdr:nvPicPr>
        <xdr:cNvPr id="2" name="image33.png" title="이미지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29</xdr:row>
      <xdr:rowOff>152400</xdr:rowOff>
    </xdr:from>
    <xdr:ext cx="2438400" cy="1181100"/>
    <xdr:pic>
      <xdr:nvPicPr>
        <xdr:cNvPr id="3" name="image34.png" title="이미지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24</xdr:row>
      <xdr:rowOff>142875</xdr:rowOff>
    </xdr:from>
    <xdr:ext cx="2438400" cy="1181100"/>
    <xdr:pic>
      <xdr:nvPicPr>
        <xdr:cNvPr id="4" name="image33.png" title="이미지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</xdr:colOff>
      <xdr:row>27</xdr:row>
      <xdr:rowOff>228600</xdr:rowOff>
    </xdr:from>
    <xdr:ext cx="2381250" cy="1219200"/>
    <xdr:pic>
      <xdr:nvPicPr>
        <xdr:cNvPr id="5" name="image36.png" title="이미지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57150</xdr:colOff>
      <xdr:row>76</xdr:row>
      <xdr:rowOff>161925</xdr:rowOff>
    </xdr:from>
    <xdr:ext cx="2495550" cy="990600"/>
    <xdr:pic>
      <xdr:nvPicPr>
        <xdr:cNvPr id="6" name="image35.png" title="이미지">
          <a:extLst>
            <a:ext uri="{FF2B5EF4-FFF2-40B4-BE49-F238E27FC236}">
              <a16:creationId xmlns:a16="http://schemas.microsoft.com/office/drawing/2014/main" id="{00000000-0008-0000-05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38100</xdr:colOff>
      <xdr:row>18</xdr:row>
      <xdr:rowOff>161925</xdr:rowOff>
    </xdr:from>
    <xdr:ext cx="1057275" cy="771525"/>
    <xdr:pic>
      <xdr:nvPicPr>
        <xdr:cNvPr id="2" name="image48.png" title="이미지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32</xdr:row>
      <xdr:rowOff>180975</xdr:rowOff>
    </xdr:from>
    <xdr:ext cx="1123950" cy="857250"/>
    <xdr:pic>
      <xdr:nvPicPr>
        <xdr:cNvPr id="3" name="image41.png" title="이미지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78</xdr:row>
      <xdr:rowOff>171450</xdr:rowOff>
    </xdr:from>
    <xdr:ext cx="2457450" cy="1390650"/>
    <xdr:pic>
      <xdr:nvPicPr>
        <xdr:cNvPr id="4" name="image54.png" title="이미지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118</xdr:row>
      <xdr:rowOff>171450</xdr:rowOff>
    </xdr:from>
    <xdr:ext cx="2457450" cy="1390650"/>
    <xdr:pic>
      <xdr:nvPicPr>
        <xdr:cNvPr id="5" name="image53.png" title="이미지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134</xdr:row>
      <xdr:rowOff>142875</xdr:rowOff>
    </xdr:from>
    <xdr:ext cx="1219200" cy="514350"/>
    <xdr:pic>
      <xdr:nvPicPr>
        <xdr:cNvPr id="6" name="image47.png" title="이미지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138</xdr:row>
      <xdr:rowOff>142875</xdr:rowOff>
    </xdr:from>
    <xdr:ext cx="1219200" cy="514350"/>
    <xdr:pic>
      <xdr:nvPicPr>
        <xdr:cNvPr id="7" name="image47.png" title="이미지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142</xdr:row>
      <xdr:rowOff>142875</xdr:rowOff>
    </xdr:from>
    <xdr:ext cx="1219200" cy="514350"/>
    <xdr:pic>
      <xdr:nvPicPr>
        <xdr:cNvPr id="8" name="image47.png" title="이미지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146</xdr:row>
      <xdr:rowOff>142875</xdr:rowOff>
    </xdr:from>
    <xdr:ext cx="1219200" cy="514350"/>
    <xdr:pic>
      <xdr:nvPicPr>
        <xdr:cNvPr id="9" name="image40.png" title="이미지">
          <a:extLst>
            <a:ext uri="{FF2B5EF4-FFF2-40B4-BE49-F238E27FC236}">
              <a16:creationId xmlns:a16="http://schemas.microsoft.com/office/drawing/2014/main" id="{00000000-0008-0000-06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151</xdr:row>
      <xdr:rowOff>142875</xdr:rowOff>
    </xdr:from>
    <xdr:ext cx="1219200" cy="514350"/>
    <xdr:pic>
      <xdr:nvPicPr>
        <xdr:cNvPr id="10" name="image40.png" title="이미지">
          <a:extLst>
            <a:ext uri="{FF2B5EF4-FFF2-40B4-BE49-F238E27FC236}">
              <a16:creationId xmlns:a16="http://schemas.microsoft.com/office/drawing/2014/main" id="{00000000-0008-0000-06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156</xdr:row>
      <xdr:rowOff>142875</xdr:rowOff>
    </xdr:from>
    <xdr:ext cx="1219200" cy="514350"/>
    <xdr:pic>
      <xdr:nvPicPr>
        <xdr:cNvPr id="11" name="image46.png" title="이미지">
          <a:extLst>
            <a:ext uri="{FF2B5EF4-FFF2-40B4-BE49-F238E27FC236}">
              <a16:creationId xmlns:a16="http://schemas.microsoft.com/office/drawing/2014/main" id="{00000000-0008-0000-06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161</xdr:row>
      <xdr:rowOff>142875</xdr:rowOff>
    </xdr:from>
    <xdr:ext cx="1219200" cy="514350"/>
    <xdr:pic>
      <xdr:nvPicPr>
        <xdr:cNvPr id="12" name="image46.png" title="이미지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168</xdr:row>
      <xdr:rowOff>104775</xdr:rowOff>
    </xdr:from>
    <xdr:ext cx="1524000" cy="1219200"/>
    <xdr:pic>
      <xdr:nvPicPr>
        <xdr:cNvPr id="13" name="image42.png" title="이미지">
          <a:extLst>
            <a:ext uri="{FF2B5EF4-FFF2-40B4-BE49-F238E27FC236}">
              <a16:creationId xmlns:a16="http://schemas.microsoft.com/office/drawing/2014/main" id="{00000000-0008-0000-06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177</xdr:row>
      <xdr:rowOff>142875</xdr:rowOff>
    </xdr:from>
    <xdr:ext cx="1219200" cy="933450"/>
    <xdr:pic>
      <xdr:nvPicPr>
        <xdr:cNvPr id="14" name="image44.png" title="이미지">
          <a:extLst>
            <a:ext uri="{FF2B5EF4-FFF2-40B4-BE49-F238E27FC236}">
              <a16:creationId xmlns:a16="http://schemas.microsoft.com/office/drawing/2014/main" id="{00000000-0008-0000-06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181</xdr:row>
      <xdr:rowOff>142875</xdr:rowOff>
    </xdr:from>
    <xdr:ext cx="1219200" cy="933450"/>
    <xdr:pic>
      <xdr:nvPicPr>
        <xdr:cNvPr id="15" name="image44.png" title="이미지">
          <a:extLst>
            <a:ext uri="{FF2B5EF4-FFF2-40B4-BE49-F238E27FC236}">
              <a16:creationId xmlns:a16="http://schemas.microsoft.com/office/drawing/2014/main" id="{00000000-0008-0000-06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131</xdr:row>
      <xdr:rowOff>171450</xdr:rowOff>
    </xdr:from>
    <xdr:ext cx="1676400" cy="1152525"/>
    <xdr:pic>
      <xdr:nvPicPr>
        <xdr:cNvPr id="16" name="image49.png" title="이미지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192</xdr:row>
      <xdr:rowOff>161925</xdr:rowOff>
    </xdr:from>
    <xdr:ext cx="1676400" cy="1152525"/>
    <xdr:pic>
      <xdr:nvPicPr>
        <xdr:cNvPr id="17" name="image43.png" title="이미지">
          <a:extLst>
            <a:ext uri="{FF2B5EF4-FFF2-40B4-BE49-F238E27FC236}">
              <a16:creationId xmlns:a16="http://schemas.microsoft.com/office/drawing/2014/main" id="{00000000-0008-0000-06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196</xdr:row>
      <xdr:rowOff>161925</xdr:rowOff>
    </xdr:from>
    <xdr:ext cx="962025" cy="342900"/>
    <xdr:pic>
      <xdr:nvPicPr>
        <xdr:cNvPr id="18" name="image37.png" title="이미지">
          <a:extLst>
            <a:ext uri="{FF2B5EF4-FFF2-40B4-BE49-F238E27FC236}">
              <a16:creationId xmlns:a16="http://schemas.microsoft.com/office/drawing/2014/main" id="{00000000-0008-0000-06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199</xdr:row>
      <xdr:rowOff>142875</xdr:rowOff>
    </xdr:from>
    <xdr:ext cx="809625" cy="381000"/>
    <xdr:pic>
      <xdr:nvPicPr>
        <xdr:cNvPr id="19" name="image38.png" title="이미지">
          <a:extLst>
            <a:ext uri="{FF2B5EF4-FFF2-40B4-BE49-F238E27FC236}">
              <a16:creationId xmlns:a16="http://schemas.microsoft.com/office/drawing/2014/main" id="{00000000-0008-0000-06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202</xdr:row>
      <xdr:rowOff>142875</xdr:rowOff>
    </xdr:from>
    <xdr:ext cx="809625" cy="381000"/>
    <xdr:pic>
      <xdr:nvPicPr>
        <xdr:cNvPr id="20" name="image38.png" title="이미지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204</xdr:row>
      <xdr:rowOff>142875</xdr:rowOff>
    </xdr:from>
    <xdr:ext cx="1057275" cy="1066800"/>
    <xdr:pic>
      <xdr:nvPicPr>
        <xdr:cNvPr id="21" name="image45.png" title="이미지">
          <a:extLst>
            <a:ext uri="{FF2B5EF4-FFF2-40B4-BE49-F238E27FC236}">
              <a16:creationId xmlns:a16="http://schemas.microsoft.com/office/drawing/2014/main" id="{00000000-0008-0000-06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97</xdr:row>
      <xdr:rowOff>161925</xdr:rowOff>
    </xdr:from>
    <xdr:ext cx="1400175" cy="1152525"/>
    <xdr:pic>
      <xdr:nvPicPr>
        <xdr:cNvPr id="22" name="image50.png" title="이미지">
          <a:extLst>
            <a:ext uri="{FF2B5EF4-FFF2-40B4-BE49-F238E27FC236}">
              <a16:creationId xmlns:a16="http://schemas.microsoft.com/office/drawing/2014/main" id="{00000000-0008-0000-06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38100</xdr:colOff>
      <xdr:row>251</xdr:row>
      <xdr:rowOff>142875</xdr:rowOff>
    </xdr:from>
    <xdr:ext cx="1676400" cy="933450"/>
    <xdr:pic>
      <xdr:nvPicPr>
        <xdr:cNvPr id="23" name="image52.png" title="이미지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253</xdr:row>
      <xdr:rowOff>152400</xdr:rowOff>
    </xdr:from>
    <xdr:ext cx="1266825" cy="1028700"/>
    <xdr:pic>
      <xdr:nvPicPr>
        <xdr:cNvPr id="24" name="image51.png" title="이미지">
          <a:extLst>
            <a:ext uri="{FF2B5EF4-FFF2-40B4-BE49-F238E27FC236}">
              <a16:creationId xmlns:a16="http://schemas.microsoft.com/office/drawing/2014/main" id="{00000000-0008-0000-06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38100</xdr:colOff>
      <xdr:row>50</xdr:row>
      <xdr:rowOff>171450</xdr:rowOff>
    </xdr:from>
    <xdr:ext cx="428625" cy="333375"/>
    <xdr:pic>
      <xdr:nvPicPr>
        <xdr:cNvPr id="2" name="image55.png" title="이미지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9525</xdr:colOff>
      <xdr:row>135</xdr:row>
      <xdr:rowOff>209550</xdr:rowOff>
    </xdr:from>
    <xdr:ext cx="523875" cy="228600"/>
    <xdr:pic>
      <xdr:nvPicPr>
        <xdr:cNvPr id="2" name="image57.png" title="이미지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9525</xdr:colOff>
      <xdr:row>134</xdr:row>
      <xdr:rowOff>180975</xdr:rowOff>
    </xdr:from>
    <xdr:ext cx="266700" cy="238125"/>
    <xdr:pic>
      <xdr:nvPicPr>
        <xdr:cNvPr id="3" name="image56.png" title="이미지">
          <a:extLst>
            <a:ext uri="{FF2B5EF4-FFF2-40B4-BE49-F238E27FC236}">
              <a16:creationId xmlns:a16="http://schemas.microsoft.com/office/drawing/2014/main" id="{00000000-0008-0000-09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57150</xdr:colOff>
      <xdr:row>34</xdr:row>
      <xdr:rowOff>171450</xdr:rowOff>
    </xdr:from>
    <xdr:ext cx="1790700" cy="609600"/>
    <xdr:grpSp>
      <xdr:nvGrpSpPr>
        <xdr:cNvPr id="2" name="Shape 2">
          <a:extLst>
            <a:ext uri="{FF2B5EF4-FFF2-40B4-BE49-F238E27FC236}">
              <a16:creationId xmlns:a16="http://schemas.microsoft.com/office/drawing/2014/main" id="{00000000-0008-0000-0C00-000002000000}"/>
            </a:ext>
          </a:extLst>
        </xdr:cNvPr>
        <xdr:cNvGrpSpPr/>
      </xdr:nvGrpSpPr>
      <xdr:grpSpPr>
        <a:xfrm>
          <a:off x="7972425" y="8877300"/>
          <a:ext cx="1790700" cy="609600"/>
          <a:chOff x="4450650" y="3475200"/>
          <a:chExt cx="1790700" cy="609600"/>
        </a:xfrm>
      </xdr:grpSpPr>
      <xdr:grpSp>
        <xdr:nvGrpSpPr>
          <xdr:cNvPr id="3" name="Shape 3">
            <a:extLst>
              <a:ext uri="{FF2B5EF4-FFF2-40B4-BE49-F238E27FC236}">
                <a16:creationId xmlns:a16="http://schemas.microsoft.com/office/drawing/2014/main" id="{00000000-0008-0000-0C00-000003000000}"/>
              </a:ext>
            </a:extLst>
          </xdr:cNvPr>
          <xdr:cNvGrpSpPr/>
        </xdr:nvGrpSpPr>
        <xdr:grpSpPr>
          <a:xfrm>
            <a:off x="4450650" y="3475200"/>
            <a:ext cx="1790700" cy="609600"/>
            <a:chOff x="4450650" y="3475200"/>
            <a:chExt cx="1790700" cy="609600"/>
          </a:xfrm>
        </xdr:grpSpPr>
        <xdr:sp macro="" textlink="">
          <xdr:nvSpPr>
            <xdr:cNvPr id="4" name="Shape 4">
              <a:extLst>
                <a:ext uri="{FF2B5EF4-FFF2-40B4-BE49-F238E27FC236}">
                  <a16:creationId xmlns:a16="http://schemas.microsoft.com/office/drawing/2014/main" id="{00000000-0008-0000-0C00-000004000000}"/>
                </a:ext>
              </a:extLst>
            </xdr:cNvPr>
            <xdr:cNvSpPr/>
          </xdr:nvSpPr>
          <xdr:spPr>
            <a:xfrm>
              <a:off x="4450650" y="3475200"/>
              <a:ext cx="1790700" cy="6096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" name="Shape 5">
              <a:extLst>
                <a:ext uri="{FF2B5EF4-FFF2-40B4-BE49-F238E27FC236}">
                  <a16:creationId xmlns:a16="http://schemas.microsoft.com/office/drawing/2014/main" id="{00000000-0008-0000-0C00-000005000000}"/>
                </a:ext>
              </a:extLst>
            </xdr:cNvPr>
            <xdr:cNvGrpSpPr/>
          </xdr:nvGrpSpPr>
          <xdr:grpSpPr>
            <a:xfrm>
              <a:off x="4450650" y="3475200"/>
              <a:ext cx="1790700" cy="609600"/>
              <a:chOff x="4450650" y="3475200"/>
              <a:chExt cx="1790700" cy="609600"/>
            </a:xfrm>
          </xdr:grpSpPr>
          <xdr:sp macro="" textlink="">
            <xdr:nvSpPr>
              <xdr:cNvPr id="6" name="Shape 6">
                <a:extLst>
                  <a:ext uri="{FF2B5EF4-FFF2-40B4-BE49-F238E27FC236}">
                    <a16:creationId xmlns:a16="http://schemas.microsoft.com/office/drawing/2014/main" id="{00000000-0008-0000-0C00-000006000000}"/>
                  </a:ext>
                </a:extLst>
              </xdr:cNvPr>
              <xdr:cNvSpPr/>
            </xdr:nvSpPr>
            <xdr:spPr>
              <a:xfrm>
                <a:off x="4450650" y="3475200"/>
                <a:ext cx="1790700" cy="6096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" name="Shape 7" title="그림">
                <a:extLst>
                  <a:ext uri="{FF2B5EF4-FFF2-40B4-BE49-F238E27FC236}">
                    <a16:creationId xmlns:a16="http://schemas.microsoft.com/office/drawing/2014/main" id="{00000000-0008-0000-0C00-000007000000}"/>
                  </a:ext>
                </a:extLst>
              </xdr:cNvPr>
              <xdr:cNvGrpSpPr/>
            </xdr:nvGrpSpPr>
            <xdr:grpSpPr>
              <a:xfrm>
                <a:off x="4450650" y="3475200"/>
                <a:ext cx="1790700" cy="609600"/>
                <a:chOff x="152400" y="152400"/>
                <a:chExt cx="1774075" cy="587875"/>
              </a:xfrm>
            </xdr:grpSpPr>
            <xdr:sp macro="" textlink="">
              <xdr:nvSpPr>
                <xdr:cNvPr id="8" name="Shape 8">
                  <a:extLst>
                    <a:ext uri="{FF2B5EF4-FFF2-40B4-BE49-F238E27FC236}">
                      <a16:creationId xmlns:a16="http://schemas.microsoft.com/office/drawing/2014/main" id="{00000000-0008-0000-0C00-000008000000}"/>
                    </a:ext>
                  </a:extLst>
                </xdr:cNvPr>
                <xdr:cNvSpPr/>
              </xdr:nvSpPr>
              <xdr:spPr>
                <a:xfrm>
                  <a:off x="152400" y="152400"/>
                  <a:ext cx="1774075" cy="587875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pic>
              <xdr:nvPicPr>
                <xdr:cNvPr id="9" name="Shape 9">
                  <a:extLst>
                    <a:ext uri="{FF2B5EF4-FFF2-40B4-BE49-F238E27FC236}">
                      <a16:creationId xmlns:a16="http://schemas.microsoft.com/office/drawing/2014/main" id="{00000000-0008-0000-0C00-000009000000}"/>
                    </a:ext>
                  </a:extLst>
                </xdr:cNvPr>
                <xdr:cNvPicPr preferRelativeResize="0"/>
              </xdr:nvPicPr>
              <xdr:blipFill rotWithShape="1">
                <a:blip xmlns:r="http://schemas.openxmlformats.org/officeDocument/2006/relationships" r:embed="rId1">
                  <a:alphaModFix/>
                </a:blip>
                <a:srcRect/>
                <a:stretch/>
              </xdr:blipFill>
              <xdr:spPr>
                <a:xfrm>
                  <a:off x="152400" y="152400"/>
                  <a:ext cx="1774075" cy="587875"/>
                </a:xfrm>
                <a:prstGeom prst="rect">
                  <a:avLst/>
                </a:prstGeom>
                <a:noFill/>
                <a:ln>
                  <a:noFill/>
                </a:ln>
              </xdr:spPr>
            </xdr:pic>
          </xdr:grpSp>
        </xdr:grpSp>
      </xdr:grpSp>
    </xdr:grpSp>
    <xdr:clientData fLocksWithSheet="0"/>
  </xdr:oneCellAnchor>
  <xdr:oneCellAnchor>
    <xdr:from>
      <xdr:col>7</xdr:col>
      <xdr:colOff>57150</xdr:colOff>
      <xdr:row>69</xdr:row>
      <xdr:rowOff>133350</xdr:rowOff>
    </xdr:from>
    <xdr:ext cx="1143000" cy="190500"/>
    <xdr:grpSp>
      <xdr:nvGrpSpPr>
        <xdr:cNvPr id="10" name="Shape 2">
          <a:extLst>
            <a:ext uri="{FF2B5EF4-FFF2-40B4-BE49-F238E27FC236}">
              <a16:creationId xmlns:a16="http://schemas.microsoft.com/office/drawing/2014/main" id="{00000000-0008-0000-0C00-00000A000000}"/>
            </a:ext>
          </a:extLst>
        </xdr:cNvPr>
        <xdr:cNvGrpSpPr/>
      </xdr:nvGrpSpPr>
      <xdr:grpSpPr>
        <a:xfrm>
          <a:off x="7972425" y="19621500"/>
          <a:ext cx="1143000" cy="190500"/>
          <a:chOff x="4774500" y="3684750"/>
          <a:chExt cx="1143000" cy="190500"/>
        </a:xfrm>
      </xdr:grpSpPr>
      <xdr:grpSp>
        <xdr:nvGrpSpPr>
          <xdr:cNvPr id="11" name="Shape 10">
            <a:extLst>
              <a:ext uri="{FF2B5EF4-FFF2-40B4-BE49-F238E27FC236}">
                <a16:creationId xmlns:a16="http://schemas.microsoft.com/office/drawing/2014/main" id="{00000000-0008-0000-0C00-00000B000000}"/>
              </a:ext>
            </a:extLst>
          </xdr:cNvPr>
          <xdr:cNvGrpSpPr/>
        </xdr:nvGrpSpPr>
        <xdr:grpSpPr>
          <a:xfrm>
            <a:off x="4774500" y="3684750"/>
            <a:ext cx="1143000" cy="190500"/>
            <a:chOff x="4774500" y="3684750"/>
            <a:chExt cx="1143000" cy="190500"/>
          </a:xfrm>
        </xdr:grpSpPr>
        <xdr:sp macro="" textlink="">
          <xdr:nvSpPr>
            <xdr:cNvPr id="12" name="Shape 4">
              <a:extLst>
                <a:ext uri="{FF2B5EF4-FFF2-40B4-BE49-F238E27FC236}">
                  <a16:creationId xmlns:a16="http://schemas.microsoft.com/office/drawing/2014/main" id="{00000000-0008-0000-0C00-00000C000000}"/>
                </a:ext>
              </a:extLst>
            </xdr:cNvPr>
            <xdr:cNvSpPr/>
          </xdr:nvSpPr>
          <xdr:spPr>
            <a:xfrm>
              <a:off x="4774500" y="3684750"/>
              <a:ext cx="1143000" cy="1905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13" name="Shape 11">
              <a:extLst>
                <a:ext uri="{FF2B5EF4-FFF2-40B4-BE49-F238E27FC236}">
                  <a16:creationId xmlns:a16="http://schemas.microsoft.com/office/drawing/2014/main" id="{00000000-0008-0000-0C00-00000D000000}"/>
                </a:ext>
              </a:extLst>
            </xdr:cNvPr>
            <xdr:cNvGrpSpPr/>
          </xdr:nvGrpSpPr>
          <xdr:grpSpPr>
            <a:xfrm>
              <a:off x="4774500" y="3684750"/>
              <a:ext cx="1143000" cy="190500"/>
              <a:chOff x="4774500" y="3684750"/>
              <a:chExt cx="1143000" cy="190500"/>
            </a:xfrm>
          </xdr:grpSpPr>
          <xdr:sp macro="" textlink="">
            <xdr:nvSpPr>
              <xdr:cNvPr id="14" name="Shape 12">
                <a:extLst>
                  <a:ext uri="{FF2B5EF4-FFF2-40B4-BE49-F238E27FC236}">
                    <a16:creationId xmlns:a16="http://schemas.microsoft.com/office/drawing/2014/main" id="{00000000-0008-0000-0C00-00000E000000}"/>
                  </a:ext>
                </a:extLst>
              </xdr:cNvPr>
              <xdr:cNvSpPr/>
            </xdr:nvSpPr>
            <xdr:spPr>
              <a:xfrm>
                <a:off x="4774500" y="3684750"/>
                <a:ext cx="1143000" cy="1905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15" name="Shape 13" title="그림">
                <a:extLst>
                  <a:ext uri="{FF2B5EF4-FFF2-40B4-BE49-F238E27FC236}">
                    <a16:creationId xmlns:a16="http://schemas.microsoft.com/office/drawing/2014/main" id="{00000000-0008-0000-0C00-00000F000000}"/>
                  </a:ext>
                </a:extLst>
              </xdr:cNvPr>
              <xdr:cNvGrpSpPr/>
            </xdr:nvGrpSpPr>
            <xdr:grpSpPr>
              <a:xfrm>
                <a:off x="4774500" y="3684750"/>
                <a:ext cx="1143000" cy="190500"/>
                <a:chOff x="152400" y="152400"/>
                <a:chExt cx="3343275" cy="542925"/>
              </a:xfrm>
            </xdr:grpSpPr>
            <xdr:sp macro="" textlink="">
              <xdr:nvSpPr>
                <xdr:cNvPr id="16" name="Shape 14">
                  <a:extLst>
                    <a:ext uri="{FF2B5EF4-FFF2-40B4-BE49-F238E27FC236}">
                      <a16:creationId xmlns:a16="http://schemas.microsoft.com/office/drawing/2014/main" id="{00000000-0008-0000-0C00-000010000000}"/>
                    </a:ext>
                  </a:extLst>
                </xdr:cNvPr>
                <xdr:cNvSpPr/>
              </xdr:nvSpPr>
              <xdr:spPr>
                <a:xfrm>
                  <a:off x="152400" y="152400"/>
                  <a:ext cx="3343275" cy="542925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pic>
              <xdr:nvPicPr>
                <xdr:cNvPr id="17" name="Shape 15">
                  <a:extLst>
                    <a:ext uri="{FF2B5EF4-FFF2-40B4-BE49-F238E27FC236}">
                      <a16:creationId xmlns:a16="http://schemas.microsoft.com/office/drawing/2014/main" id="{00000000-0008-0000-0C00-000011000000}"/>
                    </a:ext>
                  </a:extLst>
                </xdr:cNvPr>
                <xdr:cNvPicPr preferRelativeResize="0"/>
              </xdr:nvPicPr>
              <xdr:blipFill rotWithShape="1">
                <a:blip xmlns:r="http://schemas.openxmlformats.org/officeDocument/2006/relationships" r:embed="rId2">
                  <a:alphaModFix/>
                </a:blip>
                <a:srcRect/>
                <a:stretch/>
              </xdr:blipFill>
              <xdr:spPr>
                <a:xfrm>
                  <a:off x="152400" y="152400"/>
                  <a:ext cx="3343275" cy="542925"/>
                </a:xfrm>
                <a:prstGeom prst="rect">
                  <a:avLst/>
                </a:prstGeom>
                <a:noFill/>
                <a:ln>
                  <a:noFill/>
                </a:ln>
              </xdr:spPr>
            </xdr:pic>
          </xdr:grpSp>
        </xdr:grpSp>
      </xdr:grpSp>
    </xdr:grpSp>
    <xdr:clientData fLocksWithSheet="0"/>
  </xdr:oneCellAnchor>
  <xdr:oneCellAnchor>
    <xdr:from>
      <xdr:col>7</xdr:col>
      <xdr:colOff>152400</xdr:colOff>
      <xdr:row>48</xdr:row>
      <xdr:rowOff>152400</xdr:rowOff>
    </xdr:from>
    <xdr:ext cx="733425" cy="371475"/>
    <xdr:grpSp>
      <xdr:nvGrpSpPr>
        <xdr:cNvPr id="18" name="Shape 2">
          <a:extLst>
            <a:ext uri="{FF2B5EF4-FFF2-40B4-BE49-F238E27FC236}">
              <a16:creationId xmlns:a16="http://schemas.microsoft.com/office/drawing/2014/main" id="{00000000-0008-0000-0C00-000012000000}"/>
            </a:ext>
          </a:extLst>
        </xdr:cNvPr>
        <xdr:cNvGrpSpPr/>
      </xdr:nvGrpSpPr>
      <xdr:grpSpPr>
        <a:xfrm>
          <a:off x="8067675" y="12954000"/>
          <a:ext cx="733425" cy="371475"/>
          <a:chOff x="4979288" y="3594263"/>
          <a:chExt cx="733425" cy="371475"/>
        </a:xfrm>
      </xdr:grpSpPr>
      <xdr:grpSp>
        <xdr:nvGrpSpPr>
          <xdr:cNvPr id="19" name="Shape 16">
            <a:extLst>
              <a:ext uri="{FF2B5EF4-FFF2-40B4-BE49-F238E27FC236}">
                <a16:creationId xmlns:a16="http://schemas.microsoft.com/office/drawing/2014/main" id="{00000000-0008-0000-0C00-000013000000}"/>
              </a:ext>
            </a:extLst>
          </xdr:cNvPr>
          <xdr:cNvGrpSpPr/>
        </xdr:nvGrpSpPr>
        <xdr:grpSpPr>
          <a:xfrm>
            <a:off x="4979288" y="3594263"/>
            <a:ext cx="733425" cy="371475"/>
            <a:chOff x="4979288" y="3594263"/>
            <a:chExt cx="733425" cy="371475"/>
          </a:xfrm>
        </xdr:grpSpPr>
        <xdr:sp macro="" textlink="">
          <xdr:nvSpPr>
            <xdr:cNvPr id="20" name="Shape 4">
              <a:extLst>
                <a:ext uri="{FF2B5EF4-FFF2-40B4-BE49-F238E27FC236}">
                  <a16:creationId xmlns:a16="http://schemas.microsoft.com/office/drawing/2014/main" id="{00000000-0008-0000-0C00-000014000000}"/>
                </a:ext>
              </a:extLst>
            </xdr:cNvPr>
            <xdr:cNvSpPr/>
          </xdr:nvSpPr>
          <xdr:spPr>
            <a:xfrm>
              <a:off x="4979288" y="3594263"/>
              <a:ext cx="733425" cy="371475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21" name="Shape 17">
              <a:extLst>
                <a:ext uri="{FF2B5EF4-FFF2-40B4-BE49-F238E27FC236}">
                  <a16:creationId xmlns:a16="http://schemas.microsoft.com/office/drawing/2014/main" id="{00000000-0008-0000-0C00-000015000000}"/>
                </a:ext>
              </a:extLst>
            </xdr:cNvPr>
            <xdr:cNvGrpSpPr/>
          </xdr:nvGrpSpPr>
          <xdr:grpSpPr>
            <a:xfrm>
              <a:off x="4979288" y="3594263"/>
              <a:ext cx="733425" cy="371475"/>
              <a:chOff x="4979288" y="3594263"/>
              <a:chExt cx="733425" cy="371475"/>
            </a:xfrm>
          </xdr:grpSpPr>
          <xdr:sp macro="" textlink="">
            <xdr:nvSpPr>
              <xdr:cNvPr id="22" name="Shape 18">
                <a:extLst>
                  <a:ext uri="{FF2B5EF4-FFF2-40B4-BE49-F238E27FC236}">
                    <a16:creationId xmlns:a16="http://schemas.microsoft.com/office/drawing/2014/main" id="{00000000-0008-0000-0C00-000016000000}"/>
                  </a:ext>
                </a:extLst>
              </xdr:cNvPr>
              <xdr:cNvSpPr/>
            </xdr:nvSpPr>
            <xdr:spPr>
              <a:xfrm>
                <a:off x="4979288" y="3594263"/>
                <a:ext cx="733425" cy="371475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23" name="Shape 19" title="그림">
                <a:extLst>
                  <a:ext uri="{FF2B5EF4-FFF2-40B4-BE49-F238E27FC236}">
                    <a16:creationId xmlns:a16="http://schemas.microsoft.com/office/drawing/2014/main" id="{00000000-0008-0000-0C00-000017000000}"/>
                  </a:ext>
                </a:extLst>
              </xdr:cNvPr>
              <xdr:cNvGrpSpPr/>
            </xdr:nvGrpSpPr>
            <xdr:grpSpPr>
              <a:xfrm>
                <a:off x="4979288" y="3594263"/>
                <a:ext cx="733425" cy="371475"/>
                <a:chOff x="152400" y="152400"/>
                <a:chExt cx="2781300" cy="1419225"/>
              </a:xfrm>
            </xdr:grpSpPr>
            <xdr:sp macro="" textlink="">
              <xdr:nvSpPr>
                <xdr:cNvPr id="24" name="Shape 20">
                  <a:extLst>
                    <a:ext uri="{FF2B5EF4-FFF2-40B4-BE49-F238E27FC236}">
                      <a16:creationId xmlns:a16="http://schemas.microsoft.com/office/drawing/2014/main" id="{00000000-0008-0000-0C00-000018000000}"/>
                    </a:ext>
                  </a:extLst>
                </xdr:cNvPr>
                <xdr:cNvSpPr/>
              </xdr:nvSpPr>
              <xdr:spPr>
                <a:xfrm>
                  <a:off x="152400" y="152400"/>
                  <a:ext cx="2781300" cy="1419225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pic>
              <xdr:nvPicPr>
                <xdr:cNvPr id="25" name="Shape 21">
                  <a:extLst>
                    <a:ext uri="{FF2B5EF4-FFF2-40B4-BE49-F238E27FC236}">
                      <a16:creationId xmlns:a16="http://schemas.microsoft.com/office/drawing/2014/main" id="{00000000-0008-0000-0C00-000019000000}"/>
                    </a:ext>
                  </a:extLst>
                </xdr:cNvPr>
                <xdr:cNvPicPr preferRelativeResize="0"/>
              </xdr:nvPicPr>
              <xdr:blipFill rotWithShape="1">
                <a:blip xmlns:r="http://schemas.openxmlformats.org/officeDocument/2006/relationships" r:embed="rId3">
                  <a:alphaModFix/>
                </a:blip>
                <a:srcRect/>
                <a:stretch/>
              </xdr:blipFill>
              <xdr:spPr>
                <a:xfrm>
                  <a:off x="152400" y="152400"/>
                  <a:ext cx="2781300" cy="1419225"/>
                </a:xfrm>
                <a:prstGeom prst="rect">
                  <a:avLst/>
                </a:prstGeom>
                <a:noFill/>
                <a:ln>
                  <a:noFill/>
                </a:ln>
              </xdr:spPr>
            </xdr:pic>
          </xdr:grpSp>
        </xdr:grpSp>
      </xdr:grpSp>
    </xdr:grpSp>
    <xdr:clientData fLocksWithSheet="0"/>
  </xdr:oneCellAnchor>
  <xdr:oneCellAnchor>
    <xdr:from>
      <xdr:col>7</xdr:col>
      <xdr:colOff>152400</xdr:colOff>
      <xdr:row>55</xdr:row>
      <xdr:rowOff>152400</xdr:rowOff>
    </xdr:from>
    <xdr:ext cx="733425" cy="371475"/>
    <xdr:grpSp>
      <xdr:nvGrpSpPr>
        <xdr:cNvPr id="26" name="Shape 2">
          <a:extLst>
            <a:ext uri="{FF2B5EF4-FFF2-40B4-BE49-F238E27FC236}">
              <a16:creationId xmlns:a16="http://schemas.microsoft.com/office/drawing/2014/main" id="{00000000-0008-0000-0C00-00001A000000}"/>
            </a:ext>
          </a:extLst>
        </xdr:cNvPr>
        <xdr:cNvGrpSpPr/>
      </xdr:nvGrpSpPr>
      <xdr:grpSpPr>
        <a:xfrm>
          <a:off x="8067675" y="15601950"/>
          <a:ext cx="733425" cy="371475"/>
          <a:chOff x="4979288" y="3594263"/>
          <a:chExt cx="733425" cy="371475"/>
        </a:xfrm>
      </xdr:grpSpPr>
      <xdr:grpSp>
        <xdr:nvGrpSpPr>
          <xdr:cNvPr id="27" name="Shape 22">
            <a:extLst>
              <a:ext uri="{FF2B5EF4-FFF2-40B4-BE49-F238E27FC236}">
                <a16:creationId xmlns:a16="http://schemas.microsoft.com/office/drawing/2014/main" id="{00000000-0008-0000-0C00-00001B000000}"/>
              </a:ext>
            </a:extLst>
          </xdr:cNvPr>
          <xdr:cNvGrpSpPr/>
        </xdr:nvGrpSpPr>
        <xdr:grpSpPr>
          <a:xfrm>
            <a:off x="4979288" y="3594263"/>
            <a:ext cx="733425" cy="371475"/>
            <a:chOff x="4979288" y="3594263"/>
            <a:chExt cx="733425" cy="371475"/>
          </a:xfrm>
        </xdr:grpSpPr>
        <xdr:sp macro="" textlink="">
          <xdr:nvSpPr>
            <xdr:cNvPr id="28" name="Shape 4">
              <a:extLst>
                <a:ext uri="{FF2B5EF4-FFF2-40B4-BE49-F238E27FC236}">
                  <a16:creationId xmlns:a16="http://schemas.microsoft.com/office/drawing/2014/main" id="{00000000-0008-0000-0C00-00001C000000}"/>
                </a:ext>
              </a:extLst>
            </xdr:cNvPr>
            <xdr:cNvSpPr/>
          </xdr:nvSpPr>
          <xdr:spPr>
            <a:xfrm>
              <a:off x="4979288" y="3594263"/>
              <a:ext cx="733425" cy="371475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29" name="Shape 23">
              <a:extLst>
                <a:ext uri="{FF2B5EF4-FFF2-40B4-BE49-F238E27FC236}">
                  <a16:creationId xmlns:a16="http://schemas.microsoft.com/office/drawing/2014/main" id="{00000000-0008-0000-0C00-00001D000000}"/>
                </a:ext>
              </a:extLst>
            </xdr:cNvPr>
            <xdr:cNvGrpSpPr/>
          </xdr:nvGrpSpPr>
          <xdr:grpSpPr>
            <a:xfrm>
              <a:off x="4979288" y="3594263"/>
              <a:ext cx="733425" cy="371475"/>
              <a:chOff x="4979288" y="3594263"/>
              <a:chExt cx="733425" cy="371475"/>
            </a:xfrm>
          </xdr:grpSpPr>
          <xdr:sp macro="" textlink="">
            <xdr:nvSpPr>
              <xdr:cNvPr id="30" name="Shape 24">
                <a:extLst>
                  <a:ext uri="{FF2B5EF4-FFF2-40B4-BE49-F238E27FC236}">
                    <a16:creationId xmlns:a16="http://schemas.microsoft.com/office/drawing/2014/main" id="{00000000-0008-0000-0C00-00001E000000}"/>
                  </a:ext>
                </a:extLst>
              </xdr:cNvPr>
              <xdr:cNvSpPr/>
            </xdr:nvSpPr>
            <xdr:spPr>
              <a:xfrm>
                <a:off x="4979288" y="3594263"/>
                <a:ext cx="733425" cy="371475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31" name="Shape 25" title="그림">
                <a:extLst>
                  <a:ext uri="{FF2B5EF4-FFF2-40B4-BE49-F238E27FC236}">
                    <a16:creationId xmlns:a16="http://schemas.microsoft.com/office/drawing/2014/main" id="{00000000-0008-0000-0C00-00001F000000}"/>
                  </a:ext>
                </a:extLst>
              </xdr:cNvPr>
              <xdr:cNvGrpSpPr/>
            </xdr:nvGrpSpPr>
            <xdr:grpSpPr>
              <a:xfrm>
                <a:off x="4979288" y="3594263"/>
                <a:ext cx="733425" cy="371475"/>
                <a:chOff x="152400" y="152400"/>
                <a:chExt cx="2819400" cy="1419225"/>
              </a:xfrm>
            </xdr:grpSpPr>
            <xdr:sp macro="" textlink="">
              <xdr:nvSpPr>
                <xdr:cNvPr id="32" name="Shape 26">
                  <a:extLst>
                    <a:ext uri="{FF2B5EF4-FFF2-40B4-BE49-F238E27FC236}">
                      <a16:creationId xmlns:a16="http://schemas.microsoft.com/office/drawing/2014/main" id="{00000000-0008-0000-0C00-000020000000}"/>
                    </a:ext>
                  </a:extLst>
                </xdr:cNvPr>
                <xdr:cNvSpPr/>
              </xdr:nvSpPr>
              <xdr:spPr>
                <a:xfrm>
                  <a:off x="152400" y="152400"/>
                  <a:ext cx="2819400" cy="1419225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pic>
              <xdr:nvPicPr>
                <xdr:cNvPr id="33" name="Shape 27">
                  <a:extLst>
                    <a:ext uri="{FF2B5EF4-FFF2-40B4-BE49-F238E27FC236}">
                      <a16:creationId xmlns:a16="http://schemas.microsoft.com/office/drawing/2014/main" id="{00000000-0008-0000-0C00-000021000000}"/>
                    </a:ext>
                  </a:extLst>
                </xdr:cNvPr>
                <xdr:cNvPicPr preferRelativeResize="0"/>
              </xdr:nvPicPr>
              <xdr:blipFill rotWithShape="1">
                <a:blip xmlns:r="http://schemas.openxmlformats.org/officeDocument/2006/relationships" r:embed="rId4">
                  <a:alphaModFix/>
                </a:blip>
                <a:srcRect/>
                <a:stretch/>
              </xdr:blipFill>
              <xdr:spPr>
                <a:xfrm>
                  <a:off x="152400" y="152400"/>
                  <a:ext cx="2819400" cy="1419225"/>
                </a:xfrm>
                <a:prstGeom prst="rect">
                  <a:avLst/>
                </a:prstGeom>
                <a:noFill/>
                <a:ln>
                  <a:noFill/>
                </a:ln>
              </xdr:spPr>
            </xdr:pic>
          </xdr:grpSp>
        </xdr:grpSp>
      </xdr:grpSp>
    </xdr:grpSp>
    <xdr:clientData fLocksWithSheet="0"/>
  </xdr:oneCellAnchor>
  <xdr:oneCellAnchor>
    <xdr:from>
      <xdr:col>7</xdr:col>
      <xdr:colOff>152400</xdr:colOff>
      <xdr:row>74</xdr:row>
      <xdr:rowOff>152400</xdr:rowOff>
    </xdr:from>
    <xdr:ext cx="733425" cy="371475"/>
    <xdr:grpSp>
      <xdr:nvGrpSpPr>
        <xdr:cNvPr id="34" name="Shape 2">
          <a:extLst>
            <a:ext uri="{FF2B5EF4-FFF2-40B4-BE49-F238E27FC236}">
              <a16:creationId xmlns:a16="http://schemas.microsoft.com/office/drawing/2014/main" id="{00000000-0008-0000-0C00-000022000000}"/>
            </a:ext>
          </a:extLst>
        </xdr:cNvPr>
        <xdr:cNvGrpSpPr/>
      </xdr:nvGrpSpPr>
      <xdr:grpSpPr>
        <a:xfrm>
          <a:off x="8067675" y="20888325"/>
          <a:ext cx="733425" cy="371475"/>
          <a:chOff x="4979288" y="3594263"/>
          <a:chExt cx="733425" cy="371475"/>
        </a:xfrm>
      </xdr:grpSpPr>
      <xdr:grpSp>
        <xdr:nvGrpSpPr>
          <xdr:cNvPr id="35" name="Shape 28">
            <a:extLst>
              <a:ext uri="{FF2B5EF4-FFF2-40B4-BE49-F238E27FC236}">
                <a16:creationId xmlns:a16="http://schemas.microsoft.com/office/drawing/2014/main" id="{00000000-0008-0000-0C00-000023000000}"/>
              </a:ext>
            </a:extLst>
          </xdr:cNvPr>
          <xdr:cNvGrpSpPr/>
        </xdr:nvGrpSpPr>
        <xdr:grpSpPr>
          <a:xfrm>
            <a:off x="4979288" y="3594263"/>
            <a:ext cx="733425" cy="371475"/>
            <a:chOff x="4979288" y="3594263"/>
            <a:chExt cx="733425" cy="371475"/>
          </a:xfrm>
        </xdr:grpSpPr>
        <xdr:sp macro="" textlink="">
          <xdr:nvSpPr>
            <xdr:cNvPr id="36" name="Shape 4">
              <a:extLst>
                <a:ext uri="{FF2B5EF4-FFF2-40B4-BE49-F238E27FC236}">
                  <a16:creationId xmlns:a16="http://schemas.microsoft.com/office/drawing/2014/main" id="{00000000-0008-0000-0C00-000024000000}"/>
                </a:ext>
              </a:extLst>
            </xdr:cNvPr>
            <xdr:cNvSpPr/>
          </xdr:nvSpPr>
          <xdr:spPr>
            <a:xfrm>
              <a:off x="4979288" y="3594263"/>
              <a:ext cx="733425" cy="371475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37" name="Shape 29">
              <a:extLst>
                <a:ext uri="{FF2B5EF4-FFF2-40B4-BE49-F238E27FC236}">
                  <a16:creationId xmlns:a16="http://schemas.microsoft.com/office/drawing/2014/main" id="{00000000-0008-0000-0C00-000025000000}"/>
                </a:ext>
              </a:extLst>
            </xdr:cNvPr>
            <xdr:cNvGrpSpPr/>
          </xdr:nvGrpSpPr>
          <xdr:grpSpPr>
            <a:xfrm>
              <a:off x="4979288" y="3594263"/>
              <a:ext cx="733425" cy="371475"/>
              <a:chOff x="4979288" y="3594263"/>
              <a:chExt cx="733425" cy="371475"/>
            </a:xfrm>
          </xdr:grpSpPr>
          <xdr:sp macro="" textlink="">
            <xdr:nvSpPr>
              <xdr:cNvPr id="38" name="Shape 30">
                <a:extLst>
                  <a:ext uri="{FF2B5EF4-FFF2-40B4-BE49-F238E27FC236}">
                    <a16:creationId xmlns:a16="http://schemas.microsoft.com/office/drawing/2014/main" id="{00000000-0008-0000-0C00-000026000000}"/>
                  </a:ext>
                </a:extLst>
              </xdr:cNvPr>
              <xdr:cNvSpPr/>
            </xdr:nvSpPr>
            <xdr:spPr>
              <a:xfrm>
                <a:off x="4979288" y="3594263"/>
                <a:ext cx="733425" cy="371475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39" name="Shape 31" title="그림">
                <a:extLst>
                  <a:ext uri="{FF2B5EF4-FFF2-40B4-BE49-F238E27FC236}">
                    <a16:creationId xmlns:a16="http://schemas.microsoft.com/office/drawing/2014/main" id="{00000000-0008-0000-0C00-000027000000}"/>
                  </a:ext>
                </a:extLst>
              </xdr:cNvPr>
              <xdr:cNvGrpSpPr/>
            </xdr:nvGrpSpPr>
            <xdr:grpSpPr>
              <a:xfrm>
                <a:off x="4979288" y="3594263"/>
                <a:ext cx="733425" cy="371475"/>
                <a:chOff x="152400" y="152400"/>
                <a:chExt cx="2790825" cy="1400175"/>
              </a:xfrm>
            </xdr:grpSpPr>
            <xdr:sp macro="" textlink="">
              <xdr:nvSpPr>
                <xdr:cNvPr id="40" name="Shape 32">
                  <a:extLst>
                    <a:ext uri="{FF2B5EF4-FFF2-40B4-BE49-F238E27FC236}">
                      <a16:creationId xmlns:a16="http://schemas.microsoft.com/office/drawing/2014/main" id="{00000000-0008-0000-0C00-000028000000}"/>
                    </a:ext>
                  </a:extLst>
                </xdr:cNvPr>
                <xdr:cNvSpPr/>
              </xdr:nvSpPr>
              <xdr:spPr>
                <a:xfrm>
                  <a:off x="152400" y="152400"/>
                  <a:ext cx="2790825" cy="1400175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pic>
              <xdr:nvPicPr>
                <xdr:cNvPr id="41" name="Shape 33">
                  <a:extLst>
                    <a:ext uri="{FF2B5EF4-FFF2-40B4-BE49-F238E27FC236}">
                      <a16:creationId xmlns:a16="http://schemas.microsoft.com/office/drawing/2014/main" id="{00000000-0008-0000-0C00-000029000000}"/>
                    </a:ext>
                  </a:extLst>
                </xdr:cNvPr>
                <xdr:cNvPicPr preferRelativeResize="0"/>
              </xdr:nvPicPr>
              <xdr:blipFill rotWithShape="1">
                <a:blip xmlns:r="http://schemas.openxmlformats.org/officeDocument/2006/relationships" r:embed="rId5">
                  <a:alphaModFix/>
                </a:blip>
                <a:srcRect/>
                <a:stretch/>
              </xdr:blipFill>
              <xdr:spPr>
                <a:xfrm>
                  <a:off x="152400" y="152400"/>
                  <a:ext cx="2790825" cy="1400175"/>
                </a:xfrm>
                <a:prstGeom prst="rect">
                  <a:avLst/>
                </a:prstGeom>
                <a:noFill/>
                <a:ln>
                  <a:noFill/>
                </a:ln>
              </xdr:spPr>
            </xdr:pic>
          </xdr:grpSp>
        </xdr:grpSp>
      </xdr:grpSp>
    </xdr:grpSp>
    <xdr:clientData fLocksWithSheet="0"/>
  </xdr:oneCellAnchor>
  <xdr:oneCellAnchor>
    <xdr:from>
      <xdr:col>7</xdr:col>
      <xdr:colOff>152400</xdr:colOff>
      <xdr:row>88</xdr:row>
      <xdr:rowOff>152400</xdr:rowOff>
    </xdr:from>
    <xdr:ext cx="485775" cy="323850"/>
    <xdr:grpSp>
      <xdr:nvGrpSpPr>
        <xdr:cNvPr id="42" name="Shape 2">
          <a:extLst>
            <a:ext uri="{FF2B5EF4-FFF2-40B4-BE49-F238E27FC236}">
              <a16:creationId xmlns:a16="http://schemas.microsoft.com/office/drawing/2014/main" id="{00000000-0008-0000-0C00-00002A000000}"/>
            </a:ext>
          </a:extLst>
        </xdr:cNvPr>
        <xdr:cNvGrpSpPr/>
      </xdr:nvGrpSpPr>
      <xdr:grpSpPr>
        <a:xfrm>
          <a:off x="8067675" y="24641175"/>
          <a:ext cx="485775" cy="323850"/>
          <a:chOff x="5103113" y="3618075"/>
          <a:chExt cx="485775" cy="323850"/>
        </a:xfrm>
      </xdr:grpSpPr>
      <xdr:grpSp>
        <xdr:nvGrpSpPr>
          <xdr:cNvPr id="43" name="Shape 34">
            <a:extLst>
              <a:ext uri="{FF2B5EF4-FFF2-40B4-BE49-F238E27FC236}">
                <a16:creationId xmlns:a16="http://schemas.microsoft.com/office/drawing/2014/main" id="{00000000-0008-0000-0C00-00002B000000}"/>
              </a:ext>
            </a:extLst>
          </xdr:cNvPr>
          <xdr:cNvGrpSpPr/>
        </xdr:nvGrpSpPr>
        <xdr:grpSpPr>
          <a:xfrm>
            <a:off x="5103113" y="3618075"/>
            <a:ext cx="485775" cy="323850"/>
            <a:chOff x="5103113" y="3618075"/>
            <a:chExt cx="485775" cy="323850"/>
          </a:xfrm>
        </xdr:grpSpPr>
        <xdr:sp macro="" textlink="">
          <xdr:nvSpPr>
            <xdr:cNvPr id="44" name="Shape 4">
              <a:extLst>
                <a:ext uri="{FF2B5EF4-FFF2-40B4-BE49-F238E27FC236}">
                  <a16:creationId xmlns:a16="http://schemas.microsoft.com/office/drawing/2014/main" id="{00000000-0008-0000-0C00-00002C000000}"/>
                </a:ext>
              </a:extLst>
            </xdr:cNvPr>
            <xdr:cNvSpPr/>
          </xdr:nvSpPr>
          <xdr:spPr>
            <a:xfrm>
              <a:off x="5103113" y="3618075"/>
              <a:ext cx="485775" cy="32385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45" name="Shape 35">
              <a:extLst>
                <a:ext uri="{FF2B5EF4-FFF2-40B4-BE49-F238E27FC236}">
                  <a16:creationId xmlns:a16="http://schemas.microsoft.com/office/drawing/2014/main" id="{00000000-0008-0000-0C00-00002D000000}"/>
                </a:ext>
              </a:extLst>
            </xdr:cNvPr>
            <xdr:cNvGrpSpPr/>
          </xdr:nvGrpSpPr>
          <xdr:grpSpPr>
            <a:xfrm>
              <a:off x="5103113" y="3618075"/>
              <a:ext cx="485775" cy="323850"/>
              <a:chOff x="5103113" y="3618075"/>
              <a:chExt cx="485775" cy="323850"/>
            </a:xfrm>
          </xdr:grpSpPr>
          <xdr:sp macro="" textlink="">
            <xdr:nvSpPr>
              <xdr:cNvPr id="46" name="Shape 36">
                <a:extLst>
                  <a:ext uri="{FF2B5EF4-FFF2-40B4-BE49-F238E27FC236}">
                    <a16:creationId xmlns:a16="http://schemas.microsoft.com/office/drawing/2014/main" id="{00000000-0008-0000-0C00-00002E000000}"/>
                  </a:ext>
                </a:extLst>
              </xdr:cNvPr>
              <xdr:cNvSpPr/>
            </xdr:nvSpPr>
            <xdr:spPr>
              <a:xfrm>
                <a:off x="5103113" y="3618075"/>
                <a:ext cx="485775" cy="32385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47" name="Shape 37" title="그림">
                <a:extLst>
                  <a:ext uri="{FF2B5EF4-FFF2-40B4-BE49-F238E27FC236}">
                    <a16:creationId xmlns:a16="http://schemas.microsoft.com/office/drawing/2014/main" id="{00000000-0008-0000-0C00-00002F000000}"/>
                  </a:ext>
                </a:extLst>
              </xdr:cNvPr>
              <xdr:cNvGrpSpPr/>
            </xdr:nvGrpSpPr>
            <xdr:grpSpPr>
              <a:xfrm>
                <a:off x="5103113" y="3618075"/>
                <a:ext cx="485775" cy="323850"/>
                <a:chOff x="152400" y="152400"/>
                <a:chExt cx="1095375" cy="771525"/>
              </a:xfrm>
            </xdr:grpSpPr>
            <xdr:sp macro="" textlink="">
              <xdr:nvSpPr>
                <xdr:cNvPr id="48" name="Shape 38">
                  <a:extLst>
                    <a:ext uri="{FF2B5EF4-FFF2-40B4-BE49-F238E27FC236}">
                      <a16:creationId xmlns:a16="http://schemas.microsoft.com/office/drawing/2014/main" id="{00000000-0008-0000-0C00-000030000000}"/>
                    </a:ext>
                  </a:extLst>
                </xdr:cNvPr>
                <xdr:cNvSpPr/>
              </xdr:nvSpPr>
              <xdr:spPr>
                <a:xfrm>
                  <a:off x="152400" y="152400"/>
                  <a:ext cx="1095375" cy="771525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pic>
              <xdr:nvPicPr>
                <xdr:cNvPr id="49" name="Shape 39">
                  <a:extLst>
                    <a:ext uri="{FF2B5EF4-FFF2-40B4-BE49-F238E27FC236}">
                      <a16:creationId xmlns:a16="http://schemas.microsoft.com/office/drawing/2014/main" id="{00000000-0008-0000-0C00-000031000000}"/>
                    </a:ext>
                  </a:extLst>
                </xdr:cNvPr>
                <xdr:cNvPicPr preferRelativeResize="0"/>
              </xdr:nvPicPr>
              <xdr:blipFill rotWithShape="1">
                <a:blip xmlns:r="http://schemas.openxmlformats.org/officeDocument/2006/relationships" r:embed="rId6">
                  <a:alphaModFix/>
                </a:blip>
                <a:srcRect/>
                <a:stretch/>
              </xdr:blipFill>
              <xdr:spPr>
                <a:xfrm>
                  <a:off x="152400" y="152400"/>
                  <a:ext cx="1095375" cy="771525"/>
                </a:xfrm>
                <a:prstGeom prst="rect">
                  <a:avLst/>
                </a:prstGeom>
                <a:noFill/>
                <a:ln>
                  <a:noFill/>
                </a:ln>
              </xdr:spPr>
            </xdr:pic>
          </xdr:grpSp>
        </xdr:grpSp>
      </xdr:grpSp>
    </xdr:grpSp>
    <xdr:clientData fLocksWithSheet="0"/>
  </xdr:oneCellAnchor>
  <xdr:oneCellAnchor>
    <xdr:from>
      <xdr:col>7</xdr:col>
      <xdr:colOff>104775</xdr:colOff>
      <xdr:row>98</xdr:row>
      <xdr:rowOff>180975</xdr:rowOff>
    </xdr:from>
    <xdr:ext cx="942975" cy="457200"/>
    <xdr:grpSp>
      <xdr:nvGrpSpPr>
        <xdr:cNvPr id="50" name="Shape 2">
          <a:extLst>
            <a:ext uri="{FF2B5EF4-FFF2-40B4-BE49-F238E27FC236}">
              <a16:creationId xmlns:a16="http://schemas.microsoft.com/office/drawing/2014/main" id="{00000000-0008-0000-0C00-000032000000}"/>
            </a:ext>
          </a:extLst>
        </xdr:cNvPr>
        <xdr:cNvGrpSpPr/>
      </xdr:nvGrpSpPr>
      <xdr:grpSpPr>
        <a:xfrm>
          <a:off x="8020050" y="27993975"/>
          <a:ext cx="942975" cy="457200"/>
          <a:chOff x="4874513" y="3551400"/>
          <a:chExt cx="942975" cy="457200"/>
        </a:xfrm>
      </xdr:grpSpPr>
      <xdr:grpSp>
        <xdr:nvGrpSpPr>
          <xdr:cNvPr id="51" name="Shape 40">
            <a:extLst>
              <a:ext uri="{FF2B5EF4-FFF2-40B4-BE49-F238E27FC236}">
                <a16:creationId xmlns:a16="http://schemas.microsoft.com/office/drawing/2014/main" id="{00000000-0008-0000-0C00-000033000000}"/>
              </a:ext>
            </a:extLst>
          </xdr:cNvPr>
          <xdr:cNvGrpSpPr/>
        </xdr:nvGrpSpPr>
        <xdr:grpSpPr>
          <a:xfrm>
            <a:off x="4874513" y="3551400"/>
            <a:ext cx="942975" cy="457200"/>
            <a:chOff x="4874513" y="3551400"/>
            <a:chExt cx="942975" cy="457200"/>
          </a:xfrm>
        </xdr:grpSpPr>
        <xdr:sp macro="" textlink="">
          <xdr:nvSpPr>
            <xdr:cNvPr id="52" name="Shape 4">
              <a:extLst>
                <a:ext uri="{FF2B5EF4-FFF2-40B4-BE49-F238E27FC236}">
                  <a16:creationId xmlns:a16="http://schemas.microsoft.com/office/drawing/2014/main" id="{00000000-0008-0000-0C00-000034000000}"/>
                </a:ext>
              </a:extLst>
            </xdr:cNvPr>
            <xdr:cNvSpPr/>
          </xdr:nvSpPr>
          <xdr:spPr>
            <a:xfrm>
              <a:off x="4874513" y="3551400"/>
              <a:ext cx="942975" cy="4572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53" name="Shape 41">
              <a:extLst>
                <a:ext uri="{FF2B5EF4-FFF2-40B4-BE49-F238E27FC236}">
                  <a16:creationId xmlns:a16="http://schemas.microsoft.com/office/drawing/2014/main" id="{00000000-0008-0000-0C00-000035000000}"/>
                </a:ext>
              </a:extLst>
            </xdr:cNvPr>
            <xdr:cNvGrpSpPr/>
          </xdr:nvGrpSpPr>
          <xdr:grpSpPr>
            <a:xfrm>
              <a:off x="4874513" y="3551400"/>
              <a:ext cx="942975" cy="457200"/>
              <a:chOff x="4874513" y="3551400"/>
              <a:chExt cx="942975" cy="457200"/>
            </a:xfrm>
          </xdr:grpSpPr>
          <xdr:sp macro="" textlink="">
            <xdr:nvSpPr>
              <xdr:cNvPr id="54" name="Shape 42">
                <a:extLst>
                  <a:ext uri="{FF2B5EF4-FFF2-40B4-BE49-F238E27FC236}">
                    <a16:creationId xmlns:a16="http://schemas.microsoft.com/office/drawing/2014/main" id="{00000000-0008-0000-0C00-000036000000}"/>
                  </a:ext>
                </a:extLst>
              </xdr:cNvPr>
              <xdr:cNvSpPr/>
            </xdr:nvSpPr>
            <xdr:spPr>
              <a:xfrm>
                <a:off x="4874513" y="3551400"/>
                <a:ext cx="942975" cy="4572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55" name="Shape 43" title="그림">
                <a:extLst>
                  <a:ext uri="{FF2B5EF4-FFF2-40B4-BE49-F238E27FC236}">
                    <a16:creationId xmlns:a16="http://schemas.microsoft.com/office/drawing/2014/main" id="{00000000-0008-0000-0C00-000037000000}"/>
                  </a:ext>
                </a:extLst>
              </xdr:cNvPr>
              <xdr:cNvGrpSpPr/>
            </xdr:nvGrpSpPr>
            <xdr:grpSpPr>
              <a:xfrm>
                <a:off x="4874513" y="3551400"/>
                <a:ext cx="942975" cy="457200"/>
                <a:chOff x="152400" y="152400"/>
                <a:chExt cx="2762250" cy="1409700"/>
              </a:xfrm>
            </xdr:grpSpPr>
            <xdr:sp macro="" textlink="">
              <xdr:nvSpPr>
                <xdr:cNvPr id="56" name="Shape 44">
                  <a:extLst>
                    <a:ext uri="{FF2B5EF4-FFF2-40B4-BE49-F238E27FC236}">
                      <a16:creationId xmlns:a16="http://schemas.microsoft.com/office/drawing/2014/main" id="{00000000-0008-0000-0C00-000038000000}"/>
                    </a:ext>
                  </a:extLst>
                </xdr:cNvPr>
                <xdr:cNvSpPr/>
              </xdr:nvSpPr>
              <xdr:spPr>
                <a:xfrm>
                  <a:off x="152400" y="152400"/>
                  <a:ext cx="2762250" cy="14097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pic>
              <xdr:nvPicPr>
                <xdr:cNvPr id="57" name="Shape 45">
                  <a:extLst>
                    <a:ext uri="{FF2B5EF4-FFF2-40B4-BE49-F238E27FC236}">
                      <a16:creationId xmlns:a16="http://schemas.microsoft.com/office/drawing/2014/main" id="{00000000-0008-0000-0C00-000039000000}"/>
                    </a:ext>
                  </a:extLst>
                </xdr:cNvPr>
                <xdr:cNvPicPr preferRelativeResize="0"/>
              </xdr:nvPicPr>
              <xdr:blipFill rotWithShape="1">
                <a:blip xmlns:r="http://schemas.openxmlformats.org/officeDocument/2006/relationships" r:embed="rId7">
                  <a:alphaModFix/>
                </a:blip>
                <a:srcRect/>
                <a:stretch/>
              </xdr:blipFill>
              <xdr:spPr>
                <a:xfrm>
                  <a:off x="152400" y="152400"/>
                  <a:ext cx="2762250" cy="1409700"/>
                </a:xfrm>
                <a:prstGeom prst="rect">
                  <a:avLst/>
                </a:prstGeom>
                <a:noFill/>
                <a:ln>
                  <a:noFill/>
                </a:ln>
              </xdr:spPr>
            </xdr:pic>
          </xdr:grpSp>
        </xdr:grpSp>
      </xdr:grpSp>
    </xdr:grpSp>
    <xdr:clientData fLocksWithSheet="0"/>
  </xdr:oneCellAnchor>
  <xdr:oneCellAnchor>
    <xdr:from>
      <xdr:col>7</xdr:col>
      <xdr:colOff>47625</xdr:colOff>
      <xdr:row>131</xdr:row>
      <xdr:rowOff>152400</xdr:rowOff>
    </xdr:from>
    <xdr:ext cx="828675" cy="371475"/>
    <xdr:grpSp>
      <xdr:nvGrpSpPr>
        <xdr:cNvPr id="58" name="Shape 2">
          <a:extLst>
            <a:ext uri="{FF2B5EF4-FFF2-40B4-BE49-F238E27FC236}">
              <a16:creationId xmlns:a16="http://schemas.microsoft.com/office/drawing/2014/main" id="{00000000-0008-0000-0C00-00003A000000}"/>
            </a:ext>
          </a:extLst>
        </xdr:cNvPr>
        <xdr:cNvGrpSpPr/>
      </xdr:nvGrpSpPr>
      <xdr:grpSpPr>
        <a:xfrm>
          <a:off x="7962900" y="35899725"/>
          <a:ext cx="828675" cy="371475"/>
          <a:chOff x="4931663" y="3594263"/>
          <a:chExt cx="828675" cy="371475"/>
        </a:xfrm>
      </xdr:grpSpPr>
      <xdr:grpSp>
        <xdr:nvGrpSpPr>
          <xdr:cNvPr id="59" name="Shape 46">
            <a:extLst>
              <a:ext uri="{FF2B5EF4-FFF2-40B4-BE49-F238E27FC236}">
                <a16:creationId xmlns:a16="http://schemas.microsoft.com/office/drawing/2014/main" id="{00000000-0008-0000-0C00-00003B000000}"/>
              </a:ext>
            </a:extLst>
          </xdr:cNvPr>
          <xdr:cNvGrpSpPr/>
        </xdr:nvGrpSpPr>
        <xdr:grpSpPr>
          <a:xfrm>
            <a:off x="4931663" y="3594263"/>
            <a:ext cx="828675" cy="371475"/>
            <a:chOff x="4931663" y="3594263"/>
            <a:chExt cx="828675" cy="371475"/>
          </a:xfrm>
        </xdr:grpSpPr>
        <xdr:sp macro="" textlink="">
          <xdr:nvSpPr>
            <xdr:cNvPr id="60" name="Shape 4">
              <a:extLst>
                <a:ext uri="{FF2B5EF4-FFF2-40B4-BE49-F238E27FC236}">
                  <a16:creationId xmlns:a16="http://schemas.microsoft.com/office/drawing/2014/main" id="{00000000-0008-0000-0C00-00003C000000}"/>
                </a:ext>
              </a:extLst>
            </xdr:cNvPr>
            <xdr:cNvSpPr/>
          </xdr:nvSpPr>
          <xdr:spPr>
            <a:xfrm>
              <a:off x="4931663" y="3594263"/>
              <a:ext cx="828675" cy="371475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61" name="Shape 47">
              <a:extLst>
                <a:ext uri="{FF2B5EF4-FFF2-40B4-BE49-F238E27FC236}">
                  <a16:creationId xmlns:a16="http://schemas.microsoft.com/office/drawing/2014/main" id="{00000000-0008-0000-0C00-00003D000000}"/>
                </a:ext>
              </a:extLst>
            </xdr:cNvPr>
            <xdr:cNvGrpSpPr/>
          </xdr:nvGrpSpPr>
          <xdr:grpSpPr>
            <a:xfrm>
              <a:off x="4931663" y="3594263"/>
              <a:ext cx="828675" cy="371475"/>
              <a:chOff x="4931663" y="3594263"/>
              <a:chExt cx="828675" cy="371475"/>
            </a:xfrm>
          </xdr:grpSpPr>
          <xdr:sp macro="" textlink="">
            <xdr:nvSpPr>
              <xdr:cNvPr id="62" name="Shape 48">
                <a:extLst>
                  <a:ext uri="{FF2B5EF4-FFF2-40B4-BE49-F238E27FC236}">
                    <a16:creationId xmlns:a16="http://schemas.microsoft.com/office/drawing/2014/main" id="{00000000-0008-0000-0C00-00003E000000}"/>
                  </a:ext>
                </a:extLst>
              </xdr:cNvPr>
              <xdr:cNvSpPr/>
            </xdr:nvSpPr>
            <xdr:spPr>
              <a:xfrm>
                <a:off x="4931663" y="3594263"/>
                <a:ext cx="828675" cy="371475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63" name="Shape 49" title="그림">
                <a:extLst>
                  <a:ext uri="{FF2B5EF4-FFF2-40B4-BE49-F238E27FC236}">
                    <a16:creationId xmlns:a16="http://schemas.microsoft.com/office/drawing/2014/main" id="{00000000-0008-0000-0C00-00003F000000}"/>
                  </a:ext>
                </a:extLst>
              </xdr:cNvPr>
              <xdr:cNvGrpSpPr/>
            </xdr:nvGrpSpPr>
            <xdr:grpSpPr>
              <a:xfrm>
                <a:off x="4931663" y="3594263"/>
                <a:ext cx="828675" cy="371475"/>
                <a:chOff x="152400" y="152400"/>
                <a:chExt cx="1781150" cy="860625"/>
              </a:xfrm>
            </xdr:grpSpPr>
            <xdr:sp macro="" textlink="">
              <xdr:nvSpPr>
                <xdr:cNvPr id="64" name="Shape 50">
                  <a:extLst>
                    <a:ext uri="{FF2B5EF4-FFF2-40B4-BE49-F238E27FC236}">
                      <a16:creationId xmlns:a16="http://schemas.microsoft.com/office/drawing/2014/main" id="{00000000-0008-0000-0C00-000040000000}"/>
                    </a:ext>
                  </a:extLst>
                </xdr:cNvPr>
                <xdr:cNvSpPr/>
              </xdr:nvSpPr>
              <xdr:spPr>
                <a:xfrm>
                  <a:off x="152400" y="152400"/>
                  <a:ext cx="1781150" cy="860625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pic>
              <xdr:nvPicPr>
                <xdr:cNvPr id="65" name="Shape 51">
                  <a:extLst>
                    <a:ext uri="{FF2B5EF4-FFF2-40B4-BE49-F238E27FC236}">
                      <a16:creationId xmlns:a16="http://schemas.microsoft.com/office/drawing/2014/main" id="{00000000-0008-0000-0C00-000041000000}"/>
                    </a:ext>
                  </a:extLst>
                </xdr:cNvPr>
                <xdr:cNvPicPr preferRelativeResize="0"/>
              </xdr:nvPicPr>
              <xdr:blipFill rotWithShape="1">
                <a:blip xmlns:r="http://schemas.openxmlformats.org/officeDocument/2006/relationships" r:embed="rId8">
                  <a:alphaModFix/>
                </a:blip>
                <a:srcRect/>
                <a:stretch/>
              </xdr:blipFill>
              <xdr:spPr>
                <a:xfrm>
                  <a:off x="152400" y="152400"/>
                  <a:ext cx="1781150" cy="860625"/>
                </a:xfrm>
                <a:prstGeom prst="rect">
                  <a:avLst/>
                </a:prstGeom>
                <a:noFill/>
                <a:ln>
                  <a:noFill/>
                </a:ln>
              </xdr:spPr>
            </xdr:pic>
          </xdr:grpSp>
        </xdr:grpSp>
      </xdr:grpSp>
    </xdr:grpSp>
    <xdr:clientData fLocksWithSheet="0"/>
  </xdr:oneCellAnchor>
  <xdr:oneCellAnchor>
    <xdr:from>
      <xdr:col>7</xdr:col>
      <xdr:colOff>66675</xdr:colOff>
      <xdr:row>153</xdr:row>
      <xdr:rowOff>171450</xdr:rowOff>
    </xdr:from>
    <xdr:ext cx="1143000" cy="609600"/>
    <xdr:grpSp>
      <xdr:nvGrpSpPr>
        <xdr:cNvPr id="66" name="Shape 2">
          <a:extLst>
            <a:ext uri="{FF2B5EF4-FFF2-40B4-BE49-F238E27FC236}">
              <a16:creationId xmlns:a16="http://schemas.microsoft.com/office/drawing/2014/main" id="{00000000-0008-0000-0C00-000042000000}"/>
            </a:ext>
          </a:extLst>
        </xdr:cNvPr>
        <xdr:cNvGrpSpPr/>
      </xdr:nvGrpSpPr>
      <xdr:grpSpPr>
        <a:xfrm>
          <a:off x="7981950" y="41014650"/>
          <a:ext cx="1143000" cy="609600"/>
          <a:chOff x="4774500" y="3475200"/>
          <a:chExt cx="1143000" cy="609600"/>
        </a:xfrm>
      </xdr:grpSpPr>
      <xdr:grpSp>
        <xdr:nvGrpSpPr>
          <xdr:cNvPr id="67" name="Shape 52">
            <a:extLst>
              <a:ext uri="{FF2B5EF4-FFF2-40B4-BE49-F238E27FC236}">
                <a16:creationId xmlns:a16="http://schemas.microsoft.com/office/drawing/2014/main" id="{00000000-0008-0000-0C00-000043000000}"/>
              </a:ext>
            </a:extLst>
          </xdr:cNvPr>
          <xdr:cNvGrpSpPr/>
        </xdr:nvGrpSpPr>
        <xdr:grpSpPr>
          <a:xfrm>
            <a:off x="4774500" y="3475200"/>
            <a:ext cx="1143000" cy="609600"/>
            <a:chOff x="4774500" y="3475200"/>
            <a:chExt cx="1143000" cy="609600"/>
          </a:xfrm>
        </xdr:grpSpPr>
        <xdr:sp macro="" textlink="">
          <xdr:nvSpPr>
            <xdr:cNvPr id="68" name="Shape 4">
              <a:extLst>
                <a:ext uri="{FF2B5EF4-FFF2-40B4-BE49-F238E27FC236}">
                  <a16:creationId xmlns:a16="http://schemas.microsoft.com/office/drawing/2014/main" id="{00000000-0008-0000-0C00-000044000000}"/>
                </a:ext>
              </a:extLst>
            </xdr:cNvPr>
            <xdr:cNvSpPr/>
          </xdr:nvSpPr>
          <xdr:spPr>
            <a:xfrm>
              <a:off x="4774500" y="3475200"/>
              <a:ext cx="1143000" cy="6096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grpSp>
          <xdr:nvGrpSpPr>
            <xdr:cNvPr id="69" name="Shape 53">
              <a:extLst>
                <a:ext uri="{FF2B5EF4-FFF2-40B4-BE49-F238E27FC236}">
                  <a16:creationId xmlns:a16="http://schemas.microsoft.com/office/drawing/2014/main" id="{00000000-0008-0000-0C00-000045000000}"/>
                </a:ext>
              </a:extLst>
            </xdr:cNvPr>
            <xdr:cNvGrpSpPr/>
          </xdr:nvGrpSpPr>
          <xdr:grpSpPr>
            <a:xfrm>
              <a:off x="4774500" y="3475200"/>
              <a:ext cx="1143000" cy="609600"/>
              <a:chOff x="4774500" y="3475200"/>
              <a:chExt cx="1143000" cy="609600"/>
            </a:xfrm>
          </xdr:grpSpPr>
          <xdr:sp macro="" textlink="">
            <xdr:nvSpPr>
              <xdr:cNvPr id="70" name="Shape 54">
                <a:extLst>
                  <a:ext uri="{FF2B5EF4-FFF2-40B4-BE49-F238E27FC236}">
                    <a16:creationId xmlns:a16="http://schemas.microsoft.com/office/drawing/2014/main" id="{00000000-0008-0000-0C00-000046000000}"/>
                  </a:ext>
                </a:extLst>
              </xdr:cNvPr>
              <xdr:cNvSpPr/>
            </xdr:nvSpPr>
            <xdr:spPr>
              <a:xfrm>
                <a:off x="4774500" y="3475200"/>
                <a:ext cx="1143000" cy="609600"/>
              </a:xfrm>
              <a:prstGeom prst="rect">
                <a:avLst/>
              </a:prstGeom>
              <a:noFill/>
              <a:ln>
                <a:noFill/>
              </a:ln>
            </xdr:spPr>
            <xdr:txBody>
              <a:bodyPr spcFirstLastPara="1" wrap="square" lIns="91425" tIns="91425" rIns="91425" bIns="91425" anchor="ctr" anchorCtr="0">
                <a:noAutofit/>
              </a:bodyPr>
              <a:lstStyle/>
              <a:p>
                <a:pPr marL="0" lvl="0" indent="0" algn="l" rtl="0">
                  <a:spcBef>
                    <a:spcPts val="0"/>
                  </a:spcBef>
                  <a:spcAft>
                    <a:spcPts val="0"/>
                  </a:spcAft>
                  <a:buSzPts val="1400"/>
                  <a:buFont typeface="Arial"/>
                  <a:buNone/>
                </a:pPr>
                <a:endParaRPr sz="1400"/>
              </a:p>
            </xdr:txBody>
          </xdr:sp>
          <xdr:grpSp>
            <xdr:nvGrpSpPr>
              <xdr:cNvPr id="71" name="Shape 55" title="그림">
                <a:extLst>
                  <a:ext uri="{FF2B5EF4-FFF2-40B4-BE49-F238E27FC236}">
                    <a16:creationId xmlns:a16="http://schemas.microsoft.com/office/drawing/2014/main" id="{00000000-0008-0000-0C00-000047000000}"/>
                  </a:ext>
                </a:extLst>
              </xdr:cNvPr>
              <xdr:cNvGrpSpPr/>
            </xdr:nvGrpSpPr>
            <xdr:grpSpPr>
              <a:xfrm>
                <a:off x="4774500" y="3475200"/>
                <a:ext cx="1143000" cy="609600"/>
                <a:chOff x="152400" y="152400"/>
                <a:chExt cx="2800350" cy="1485900"/>
              </a:xfrm>
            </xdr:grpSpPr>
            <xdr:sp macro="" textlink="">
              <xdr:nvSpPr>
                <xdr:cNvPr id="72" name="Shape 56">
                  <a:extLst>
                    <a:ext uri="{FF2B5EF4-FFF2-40B4-BE49-F238E27FC236}">
                      <a16:creationId xmlns:a16="http://schemas.microsoft.com/office/drawing/2014/main" id="{00000000-0008-0000-0C00-000048000000}"/>
                    </a:ext>
                  </a:extLst>
                </xdr:cNvPr>
                <xdr:cNvSpPr/>
              </xdr:nvSpPr>
              <xdr:spPr>
                <a:xfrm>
                  <a:off x="152400" y="152400"/>
                  <a:ext cx="2800350" cy="1485900"/>
                </a:xfrm>
                <a:prstGeom prst="rect">
                  <a:avLst/>
                </a:prstGeom>
                <a:noFill/>
                <a:ln>
                  <a:noFill/>
                </a:ln>
              </xdr:spPr>
              <xdr:txBody>
                <a:bodyPr spcFirstLastPara="1" wrap="square" lIns="91425" tIns="91425" rIns="91425" bIns="91425" anchor="ctr" anchorCtr="0">
                  <a:noAutofit/>
                </a:bodyPr>
                <a:lstStyle/>
                <a:p>
                  <a:pPr marL="0" lvl="0" indent="0" algn="l" rtl="0">
                    <a:spcBef>
                      <a:spcPts val="0"/>
                    </a:spcBef>
                    <a:spcAft>
                      <a:spcPts val="0"/>
                    </a:spcAft>
                    <a:buSzPts val="1400"/>
                    <a:buFont typeface="Arial"/>
                    <a:buNone/>
                  </a:pPr>
                  <a:endParaRPr sz="1400"/>
                </a:p>
              </xdr:txBody>
            </xdr:sp>
            <xdr:pic>
              <xdr:nvPicPr>
                <xdr:cNvPr id="73" name="Shape 57">
                  <a:extLst>
                    <a:ext uri="{FF2B5EF4-FFF2-40B4-BE49-F238E27FC236}">
                      <a16:creationId xmlns:a16="http://schemas.microsoft.com/office/drawing/2014/main" id="{00000000-0008-0000-0C00-000049000000}"/>
                    </a:ext>
                  </a:extLst>
                </xdr:cNvPr>
                <xdr:cNvPicPr preferRelativeResize="0"/>
              </xdr:nvPicPr>
              <xdr:blipFill rotWithShape="1">
                <a:blip xmlns:r="http://schemas.openxmlformats.org/officeDocument/2006/relationships" r:embed="rId9">
                  <a:alphaModFix/>
                </a:blip>
                <a:srcRect/>
                <a:stretch/>
              </xdr:blipFill>
              <xdr:spPr>
                <a:xfrm>
                  <a:off x="152400" y="152400"/>
                  <a:ext cx="2800350" cy="1485900"/>
                </a:xfrm>
                <a:prstGeom prst="rect">
                  <a:avLst/>
                </a:prstGeom>
                <a:noFill/>
                <a:ln>
                  <a:noFill/>
                </a:ln>
              </xdr:spPr>
            </xdr:pic>
          </xdr:grpSp>
        </xdr:grpSp>
      </xdr:grpSp>
    </xdr:grpSp>
    <xdr:clientData fLocksWithSheet="0"/>
  </xdr:oneCellAnchor>
  <xdr:oneCellAnchor>
    <xdr:from>
      <xdr:col>7</xdr:col>
      <xdr:colOff>47625</xdr:colOff>
      <xdr:row>46</xdr:row>
      <xdr:rowOff>123825</xdr:rowOff>
    </xdr:from>
    <xdr:ext cx="438150" cy="323850"/>
    <xdr:grpSp>
      <xdr:nvGrpSpPr>
        <xdr:cNvPr id="74" name="Shape 2">
          <a:extLst>
            <a:ext uri="{FF2B5EF4-FFF2-40B4-BE49-F238E27FC236}">
              <a16:creationId xmlns:a16="http://schemas.microsoft.com/office/drawing/2014/main" id="{00000000-0008-0000-0C00-00004A000000}"/>
            </a:ext>
          </a:extLst>
        </xdr:cNvPr>
        <xdr:cNvGrpSpPr/>
      </xdr:nvGrpSpPr>
      <xdr:grpSpPr>
        <a:xfrm>
          <a:off x="7962900" y="12153900"/>
          <a:ext cx="438150" cy="323850"/>
          <a:chOff x="5126925" y="3618075"/>
          <a:chExt cx="438150" cy="323850"/>
        </a:xfrm>
      </xdr:grpSpPr>
      <xdr:grpSp>
        <xdr:nvGrpSpPr>
          <xdr:cNvPr id="75" name="Shape 58" title="그림">
            <a:extLst>
              <a:ext uri="{FF2B5EF4-FFF2-40B4-BE49-F238E27FC236}">
                <a16:creationId xmlns:a16="http://schemas.microsoft.com/office/drawing/2014/main" id="{00000000-0008-0000-0C00-00004B000000}"/>
              </a:ext>
            </a:extLst>
          </xdr:cNvPr>
          <xdr:cNvGrpSpPr/>
        </xdr:nvGrpSpPr>
        <xdr:grpSpPr>
          <a:xfrm>
            <a:off x="5126925" y="3618075"/>
            <a:ext cx="438150" cy="323850"/>
            <a:chOff x="152400" y="152400"/>
            <a:chExt cx="666750" cy="533400"/>
          </a:xfrm>
        </xdr:grpSpPr>
        <xdr:sp macro="" textlink="">
          <xdr:nvSpPr>
            <xdr:cNvPr id="76" name="Shape 4">
              <a:extLst>
                <a:ext uri="{FF2B5EF4-FFF2-40B4-BE49-F238E27FC236}">
                  <a16:creationId xmlns:a16="http://schemas.microsoft.com/office/drawing/2014/main" id="{00000000-0008-0000-0C00-00004C000000}"/>
                </a:ext>
              </a:extLst>
            </xdr:cNvPr>
            <xdr:cNvSpPr/>
          </xdr:nvSpPr>
          <xdr:spPr>
            <a:xfrm>
              <a:off x="152400" y="152400"/>
              <a:ext cx="666750" cy="5334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pic>
          <xdr:nvPicPr>
            <xdr:cNvPr id="77" name="Shape 59">
              <a:extLst>
                <a:ext uri="{FF2B5EF4-FFF2-40B4-BE49-F238E27FC236}">
                  <a16:creationId xmlns:a16="http://schemas.microsoft.com/office/drawing/2014/main" id="{00000000-0008-0000-0C00-00004D000000}"/>
                </a:ext>
              </a:extLst>
            </xdr:cNvPr>
            <xdr:cNvPicPr preferRelativeResize="0"/>
          </xdr:nvPicPr>
          <xdr:blipFill rotWithShape="1">
            <a:blip xmlns:r="http://schemas.openxmlformats.org/officeDocument/2006/relationships" r:embed="rId10">
              <a:alphaModFix/>
            </a:blip>
            <a:srcRect/>
            <a:stretch/>
          </xdr:blipFill>
          <xdr:spPr>
            <a:xfrm>
              <a:off x="152400" y="152400"/>
              <a:ext cx="666750" cy="533400"/>
            </a:xfrm>
            <a:prstGeom prst="rect">
              <a:avLst/>
            </a:prstGeom>
            <a:noFill/>
            <a:ln>
              <a:noFill/>
            </a:ln>
          </xdr:spPr>
        </xdr:pic>
      </xdr:grpSp>
    </xdr:grpSp>
    <xdr:clientData fLocksWithSheet="0"/>
  </xdr:oneCellAnchor>
  <xdr:oneCellAnchor>
    <xdr:from>
      <xdr:col>7</xdr:col>
      <xdr:colOff>47625</xdr:colOff>
      <xdr:row>52</xdr:row>
      <xdr:rowOff>123825</xdr:rowOff>
    </xdr:from>
    <xdr:ext cx="485775" cy="371475"/>
    <xdr:grpSp>
      <xdr:nvGrpSpPr>
        <xdr:cNvPr id="78" name="Shape 2">
          <a:extLst>
            <a:ext uri="{FF2B5EF4-FFF2-40B4-BE49-F238E27FC236}">
              <a16:creationId xmlns:a16="http://schemas.microsoft.com/office/drawing/2014/main" id="{00000000-0008-0000-0C00-00004E000000}"/>
            </a:ext>
          </a:extLst>
        </xdr:cNvPr>
        <xdr:cNvGrpSpPr/>
      </xdr:nvGrpSpPr>
      <xdr:grpSpPr>
        <a:xfrm>
          <a:off x="7962900" y="14192250"/>
          <a:ext cx="485775" cy="371475"/>
          <a:chOff x="5103113" y="3594263"/>
          <a:chExt cx="485775" cy="371475"/>
        </a:xfrm>
      </xdr:grpSpPr>
      <xdr:grpSp>
        <xdr:nvGrpSpPr>
          <xdr:cNvPr id="79" name="Shape 60" title="그림">
            <a:extLst>
              <a:ext uri="{FF2B5EF4-FFF2-40B4-BE49-F238E27FC236}">
                <a16:creationId xmlns:a16="http://schemas.microsoft.com/office/drawing/2014/main" id="{00000000-0008-0000-0C00-00004F000000}"/>
              </a:ext>
            </a:extLst>
          </xdr:cNvPr>
          <xdr:cNvGrpSpPr/>
        </xdr:nvGrpSpPr>
        <xdr:grpSpPr>
          <a:xfrm>
            <a:off x="5103113" y="3594263"/>
            <a:ext cx="485775" cy="371475"/>
            <a:chOff x="152400" y="152400"/>
            <a:chExt cx="666750" cy="495300"/>
          </a:xfrm>
        </xdr:grpSpPr>
        <xdr:sp macro="" textlink="">
          <xdr:nvSpPr>
            <xdr:cNvPr id="80" name="Shape 4">
              <a:extLst>
                <a:ext uri="{FF2B5EF4-FFF2-40B4-BE49-F238E27FC236}">
                  <a16:creationId xmlns:a16="http://schemas.microsoft.com/office/drawing/2014/main" id="{00000000-0008-0000-0C00-000050000000}"/>
                </a:ext>
              </a:extLst>
            </xdr:cNvPr>
            <xdr:cNvSpPr/>
          </xdr:nvSpPr>
          <xdr:spPr>
            <a:xfrm>
              <a:off x="152400" y="152400"/>
              <a:ext cx="666750" cy="4953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pic>
          <xdr:nvPicPr>
            <xdr:cNvPr id="81" name="Shape 61">
              <a:extLst>
                <a:ext uri="{FF2B5EF4-FFF2-40B4-BE49-F238E27FC236}">
                  <a16:creationId xmlns:a16="http://schemas.microsoft.com/office/drawing/2014/main" id="{00000000-0008-0000-0C00-000051000000}"/>
                </a:ext>
              </a:extLst>
            </xdr:cNvPr>
            <xdr:cNvPicPr preferRelativeResize="0"/>
          </xdr:nvPicPr>
          <xdr:blipFill rotWithShape="1">
            <a:blip xmlns:r="http://schemas.openxmlformats.org/officeDocument/2006/relationships" r:embed="rId11">
              <a:alphaModFix/>
            </a:blip>
            <a:srcRect/>
            <a:stretch/>
          </xdr:blipFill>
          <xdr:spPr>
            <a:xfrm>
              <a:off x="152400" y="152400"/>
              <a:ext cx="666750" cy="495300"/>
            </a:xfrm>
            <a:prstGeom prst="rect">
              <a:avLst/>
            </a:prstGeom>
            <a:noFill/>
            <a:ln>
              <a:noFill/>
            </a:ln>
          </xdr:spPr>
        </xdr:pic>
      </xdr:grpSp>
    </xdr:grpSp>
    <xdr:clientData fLocksWithSheet="0"/>
  </xdr:oneCellAnchor>
  <xdr:oneCellAnchor>
    <xdr:from>
      <xdr:col>7</xdr:col>
      <xdr:colOff>47625</xdr:colOff>
      <xdr:row>53</xdr:row>
      <xdr:rowOff>104775</xdr:rowOff>
    </xdr:from>
    <xdr:ext cx="485775" cy="371475"/>
    <xdr:grpSp>
      <xdr:nvGrpSpPr>
        <xdr:cNvPr id="82" name="Shape 2">
          <a:extLst>
            <a:ext uri="{FF2B5EF4-FFF2-40B4-BE49-F238E27FC236}">
              <a16:creationId xmlns:a16="http://schemas.microsoft.com/office/drawing/2014/main" id="{00000000-0008-0000-0C00-000052000000}"/>
            </a:ext>
          </a:extLst>
        </xdr:cNvPr>
        <xdr:cNvGrpSpPr/>
      </xdr:nvGrpSpPr>
      <xdr:grpSpPr>
        <a:xfrm>
          <a:off x="7962900" y="14782800"/>
          <a:ext cx="485775" cy="371475"/>
          <a:chOff x="5103113" y="3594263"/>
          <a:chExt cx="485775" cy="371475"/>
        </a:xfrm>
      </xdr:grpSpPr>
      <xdr:grpSp>
        <xdr:nvGrpSpPr>
          <xdr:cNvPr id="83" name="Shape 62" title="그림">
            <a:extLst>
              <a:ext uri="{FF2B5EF4-FFF2-40B4-BE49-F238E27FC236}">
                <a16:creationId xmlns:a16="http://schemas.microsoft.com/office/drawing/2014/main" id="{00000000-0008-0000-0C00-000053000000}"/>
              </a:ext>
            </a:extLst>
          </xdr:cNvPr>
          <xdr:cNvGrpSpPr/>
        </xdr:nvGrpSpPr>
        <xdr:grpSpPr>
          <a:xfrm>
            <a:off x="5103113" y="3594263"/>
            <a:ext cx="485775" cy="371475"/>
            <a:chOff x="152400" y="152400"/>
            <a:chExt cx="695325" cy="495300"/>
          </a:xfrm>
        </xdr:grpSpPr>
        <xdr:sp macro="" textlink="">
          <xdr:nvSpPr>
            <xdr:cNvPr id="84" name="Shape 4">
              <a:extLst>
                <a:ext uri="{FF2B5EF4-FFF2-40B4-BE49-F238E27FC236}">
                  <a16:creationId xmlns:a16="http://schemas.microsoft.com/office/drawing/2014/main" id="{00000000-0008-0000-0C00-000054000000}"/>
                </a:ext>
              </a:extLst>
            </xdr:cNvPr>
            <xdr:cNvSpPr/>
          </xdr:nvSpPr>
          <xdr:spPr>
            <a:xfrm>
              <a:off x="152400" y="152400"/>
              <a:ext cx="695325" cy="495300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pic>
          <xdr:nvPicPr>
            <xdr:cNvPr id="85" name="Shape 63">
              <a:extLst>
                <a:ext uri="{FF2B5EF4-FFF2-40B4-BE49-F238E27FC236}">
                  <a16:creationId xmlns:a16="http://schemas.microsoft.com/office/drawing/2014/main" id="{00000000-0008-0000-0C00-000055000000}"/>
                </a:ext>
              </a:extLst>
            </xdr:cNvPr>
            <xdr:cNvPicPr preferRelativeResize="0"/>
          </xdr:nvPicPr>
          <xdr:blipFill rotWithShape="1">
            <a:blip xmlns:r="http://schemas.openxmlformats.org/officeDocument/2006/relationships" r:embed="rId12">
              <a:alphaModFix/>
            </a:blip>
            <a:srcRect/>
            <a:stretch/>
          </xdr:blipFill>
          <xdr:spPr>
            <a:xfrm>
              <a:off x="152400" y="152400"/>
              <a:ext cx="695325" cy="495300"/>
            </a:xfrm>
            <a:prstGeom prst="rect">
              <a:avLst/>
            </a:prstGeom>
            <a:noFill/>
            <a:ln>
              <a:noFill/>
            </a:ln>
          </xdr:spPr>
        </xdr:pic>
      </xdr:grpSp>
    </xdr:grpSp>
    <xdr:clientData fLocksWithSheet="0"/>
  </xdr:oneCellAnchor>
  <xdr:oneCellAnchor>
    <xdr:from>
      <xdr:col>7</xdr:col>
      <xdr:colOff>47625</xdr:colOff>
      <xdr:row>59</xdr:row>
      <xdr:rowOff>104775</xdr:rowOff>
    </xdr:from>
    <xdr:ext cx="485775" cy="371475"/>
    <xdr:grpSp>
      <xdr:nvGrpSpPr>
        <xdr:cNvPr id="86" name="Shape 2">
          <a:extLst>
            <a:ext uri="{FF2B5EF4-FFF2-40B4-BE49-F238E27FC236}">
              <a16:creationId xmlns:a16="http://schemas.microsoft.com/office/drawing/2014/main" id="{00000000-0008-0000-0C00-000056000000}"/>
            </a:ext>
          </a:extLst>
        </xdr:cNvPr>
        <xdr:cNvGrpSpPr/>
      </xdr:nvGrpSpPr>
      <xdr:grpSpPr>
        <a:xfrm>
          <a:off x="7962900" y="16802100"/>
          <a:ext cx="485775" cy="371475"/>
          <a:chOff x="5103113" y="3594263"/>
          <a:chExt cx="485775" cy="371475"/>
        </a:xfrm>
      </xdr:grpSpPr>
      <xdr:grpSp>
        <xdr:nvGrpSpPr>
          <xdr:cNvPr id="87" name="Shape 64" title="그림">
            <a:extLst>
              <a:ext uri="{FF2B5EF4-FFF2-40B4-BE49-F238E27FC236}">
                <a16:creationId xmlns:a16="http://schemas.microsoft.com/office/drawing/2014/main" id="{00000000-0008-0000-0C00-000057000000}"/>
              </a:ext>
            </a:extLst>
          </xdr:cNvPr>
          <xdr:cNvGrpSpPr/>
        </xdr:nvGrpSpPr>
        <xdr:grpSpPr>
          <a:xfrm>
            <a:off x="5103113" y="3594263"/>
            <a:ext cx="485775" cy="371475"/>
            <a:chOff x="152400" y="152400"/>
            <a:chExt cx="733425" cy="485775"/>
          </a:xfrm>
        </xdr:grpSpPr>
        <xdr:sp macro="" textlink="">
          <xdr:nvSpPr>
            <xdr:cNvPr id="88" name="Shape 4">
              <a:extLst>
                <a:ext uri="{FF2B5EF4-FFF2-40B4-BE49-F238E27FC236}">
                  <a16:creationId xmlns:a16="http://schemas.microsoft.com/office/drawing/2014/main" id="{00000000-0008-0000-0C00-000058000000}"/>
                </a:ext>
              </a:extLst>
            </xdr:cNvPr>
            <xdr:cNvSpPr/>
          </xdr:nvSpPr>
          <xdr:spPr>
            <a:xfrm>
              <a:off x="152400" y="152400"/>
              <a:ext cx="733425" cy="485775"/>
            </a:xfrm>
            <a:prstGeom prst="rect">
              <a:avLst/>
            </a:prstGeom>
            <a:noFill/>
            <a:ln>
              <a:noFill/>
            </a:ln>
          </xdr:spPr>
          <xdr:txBody>
            <a:bodyPr spcFirstLastPara="1" wrap="square" lIns="91425" tIns="91425" rIns="91425" bIns="91425" anchor="ctr" anchorCtr="0">
              <a:noAutofit/>
            </a:bodyPr>
            <a:lstStyle/>
            <a:p>
              <a:pPr marL="0" lvl="0" indent="0" algn="l" rtl="0">
                <a:spcBef>
                  <a:spcPts val="0"/>
                </a:spcBef>
                <a:spcAft>
                  <a:spcPts val="0"/>
                </a:spcAft>
                <a:buNone/>
              </a:pPr>
              <a:endParaRPr sz="1400"/>
            </a:p>
          </xdr:txBody>
        </xdr:sp>
        <xdr:pic>
          <xdr:nvPicPr>
            <xdr:cNvPr id="89" name="Shape 65">
              <a:extLst>
                <a:ext uri="{FF2B5EF4-FFF2-40B4-BE49-F238E27FC236}">
                  <a16:creationId xmlns:a16="http://schemas.microsoft.com/office/drawing/2014/main" id="{00000000-0008-0000-0C00-000059000000}"/>
                </a:ext>
              </a:extLst>
            </xdr:cNvPr>
            <xdr:cNvPicPr preferRelativeResize="0"/>
          </xdr:nvPicPr>
          <xdr:blipFill rotWithShape="1">
            <a:blip xmlns:r="http://schemas.openxmlformats.org/officeDocument/2006/relationships" r:embed="rId13">
              <a:alphaModFix/>
            </a:blip>
            <a:srcRect/>
            <a:stretch/>
          </xdr:blipFill>
          <xdr:spPr>
            <a:xfrm>
              <a:off x="152400" y="152400"/>
              <a:ext cx="733425" cy="485775"/>
            </a:xfrm>
            <a:prstGeom prst="rect">
              <a:avLst/>
            </a:prstGeom>
            <a:noFill/>
            <a:ln>
              <a:noFill/>
            </a:ln>
          </xdr:spPr>
        </xdr:pic>
      </xdr:grpSp>
    </xdr:grpSp>
    <xdr:clientData fLocksWithSheet="0"/>
  </xdr:oneCellAnchor>
  <xdr:oneCellAnchor>
    <xdr:from>
      <xdr:col>7</xdr:col>
      <xdr:colOff>133350</xdr:colOff>
      <xdr:row>83</xdr:row>
      <xdr:rowOff>152400</xdr:rowOff>
    </xdr:from>
    <xdr:ext cx="781050" cy="371475"/>
    <xdr:pic>
      <xdr:nvPicPr>
        <xdr:cNvPr id="90" name="image59.png" title="이미지">
          <a:extLst>
            <a:ext uri="{FF2B5EF4-FFF2-40B4-BE49-F238E27FC236}">
              <a16:creationId xmlns:a16="http://schemas.microsoft.com/office/drawing/2014/main" id="{00000000-0008-0000-0C00-00005A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66675</xdr:colOff>
      <xdr:row>110</xdr:row>
      <xdr:rowOff>161925</xdr:rowOff>
    </xdr:from>
    <xdr:ext cx="781050" cy="371475"/>
    <xdr:pic>
      <xdr:nvPicPr>
        <xdr:cNvPr id="91" name="image58.png" title="이미지">
          <a:extLst>
            <a:ext uri="{FF2B5EF4-FFF2-40B4-BE49-F238E27FC236}">
              <a16:creationId xmlns:a16="http://schemas.microsoft.com/office/drawing/2014/main" id="{00000000-0008-0000-0C00-00005B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oneCellAnchor>
    <xdr:from>
      <xdr:col>7</xdr:col>
      <xdr:colOff>28575</xdr:colOff>
      <xdr:row>49</xdr:row>
      <xdr:rowOff>152400</xdr:rowOff>
    </xdr:from>
    <xdr:ext cx="1676400" cy="1438275"/>
    <xdr:pic>
      <xdr:nvPicPr>
        <xdr:cNvPr id="2" name="image63.jpg" title="이미지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28575</xdr:colOff>
      <xdr:row>56</xdr:row>
      <xdr:rowOff>152400</xdr:rowOff>
    </xdr:from>
    <xdr:ext cx="1752600" cy="1257300"/>
    <xdr:pic>
      <xdr:nvPicPr>
        <xdr:cNvPr id="3" name="image60.jpg" title="이미지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hyperlink" Target="https://nzin-publisher-bts.atlassian.net/browse/FRD-122" TargetMode="External"/></Relationships>
</file>

<file path=xl/worksheets/_rels/sheet11.xml.rels><?xml version="1.0" encoding="UTF-8" standalone="yes"?>
<Relationships xmlns="http://schemas.openxmlformats.org/package/2006/relationships"><Relationship Id="rId8" Type="http://schemas.openxmlformats.org/officeDocument/2006/relationships/hyperlink" Target="https://nzin-publisher-bts.atlassian.net/browse/FRD-102" TargetMode="External"/><Relationship Id="rId13" Type="http://schemas.openxmlformats.org/officeDocument/2006/relationships/hyperlink" Target="https://nzin-publisher-bts.atlassian.net/browse/FRD-106" TargetMode="External"/><Relationship Id="rId3" Type="http://schemas.openxmlformats.org/officeDocument/2006/relationships/hyperlink" Target="https://nzin-publisher-bts.atlassian.net/browse/FRD-103" TargetMode="External"/><Relationship Id="rId7" Type="http://schemas.openxmlformats.org/officeDocument/2006/relationships/hyperlink" Target="https://nzin-publisher-bts.atlassian.net/browse/FRD-105" TargetMode="External"/><Relationship Id="rId12" Type="http://schemas.openxmlformats.org/officeDocument/2006/relationships/hyperlink" Target="https://nzin-publisher-bts.atlassian.net/browse/FRD-106" TargetMode="External"/><Relationship Id="rId2" Type="http://schemas.openxmlformats.org/officeDocument/2006/relationships/hyperlink" Target="https://nzin-publisher-bts.atlassian.net/browse/FRD-101" TargetMode="External"/><Relationship Id="rId1" Type="http://schemas.openxmlformats.org/officeDocument/2006/relationships/hyperlink" Target="https://nzin-publisher-bts.atlassian.net/browse/FRD-104" TargetMode="External"/><Relationship Id="rId6" Type="http://schemas.openxmlformats.org/officeDocument/2006/relationships/hyperlink" Target="https://nzin-publisher-bts.atlassian.net/browse/FRD-102" TargetMode="External"/><Relationship Id="rId11" Type="http://schemas.openxmlformats.org/officeDocument/2006/relationships/hyperlink" Target="https://nzin-publisher-bts.atlassian.net/browse/FRD-105" TargetMode="External"/><Relationship Id="rId5" Type="http://schemas.openxmlformats.org/officeDocument/2006/relationships/hyperlink" Target="https://nzin-publisher-bts.atlassian.net/browse/FRD-102" TargetMode="External"/><Relationship Id="rId10" Type="http://schemas.openxmlformats.org/officeDocument/2006/relationships/hyperlink" Target="https://nzin-publisher-bts.atlassian.net/browse/FRD-162" TargetMode="External"/><Relationship Id="rId4" Type="http://schemas.openxmlformats.org/officeDocument/2006/relationships/hyperlink" Target="https://nzin-publisher-bts.atlassian.net/browse/FRD-151" TargetMode="External"/><Relationship Id="rId9" Type="http://schemas.openxmlformats.org/officeDocument/2006/relationships/hyperlink" Target="https://nzin-publisher-bts.atlassian.net/browse/FRD-102" TargetMode="External"/></Relationships>
</file>

<file path=xl/worksheets/_rels/sheet12.xml.rels><?xml version="1.0" encoding="UTF-8" standalone="yes"?>
<Relationships xmlns="http://schemas.openxmlformats.org/package/2006/relationships"><Relationship Id="rId8" Type="http://schemas.openxmlformats.org/officeDocument/2006/relationships/hyperlink" Target="https://nzin-publisher-bts.atlassian.net/browse/FRD-116" TargetMode="External"/><Relationship Id="rId13" Type="http://schemas.openxmlformats.org/officeDocument/2006/relationships/hyperlink" Target="https://nzin-publisher-bts.atlassian.net/browse/FRD-115" TargetMode="External"/><Relationship Id="rId18" Type="http://schemas.openxmlformats.org/officeDocument/2006/relationships/hyperlink" Target="https://nzin-publisher-bts.atlassian.net/browse/FRD-116" TargetMode="External"/><Relationship Id="rId26" Type="http://schemas.openxmlformats.org/officeDocument/2006/relationships/hyperlink" Target="https://nzin-publisher-bts.atlassian.net/browse/FRD-38" TargetMode="External"/><Relationship Id="rId3" Type="http://schemas.openxmlformats.org/officeDocument/2006/relationships/hyperlink" Target="https://nzin-publisher-bts.atlassian.net/browse/FRD-32" TargetMode="External"/><Relationship Id="rId21" Type="http://schemas.openxmlformats.org/officeDocument/2006/relationships/hyperlink" Target="https://nzin-publisher-bts.atlassian.net/browse/FRD-57" TargetMode="External"/><Relationship Id="rId7" Type="http://schemas.openxmlformats.org/officeDocument/2006/relationships/hyperlink" Target="https://nzin-publisher-bts.atlassian.net/browse/FRD-116" TargetMode="External"/><Relationship Id="rId12" Type="http://schemas.openxmlformats.org/officeDocument/2006/relationships/hyperlink" Target="https://nzin-publisher-bts.atlassian.net/browse/FRD-116" TargetMode="External"/><Relationship Id="rId17" Type="http://schemas.openxmlformats.org/officeDocument/2006/relationships/hyperlink" Target="https://nzin-publisher-bts.atlassian.net/browse/FRD-116" TargetMode="External"/><Relationship Id="rId25" Type="http://schemas.openxmlformats.org/officeDocument/2006/relationships/hyperlink" Target="https://nzin-publisher-bts.atlassian.net/browse/FRD-77" TargetMode="External"/><Relationship Id="rId2" Type="http://schemas.openxmlformats.org/officeDocument/2006/relationships/hyperlink" Target="https://nzin-publisher-bts.atlassian.net/browse/FRD-81" TargetMode="External"/><Relationship Id="rId16" Type="http://schemas.openxmlformats.org/officeDocument/2006/relationships/hyperlink" Target="https://nzin-publisher-bts.atlassian.net/browse/FRD-116" TargetMode="External"/><Relationship Id="rId20" Type="http://schemas.openxmlformats.org/officeDocument/2006/relationships/hyperlink" Target="https://nzin-publisher-bts.atlassian.net/browse/FRD-57" TargetMode="External"/><Relationship Id="rId29" Type="http://schemas.openxmlformats.org/officeDocument/2006/relationships/drawing" Target="../drawings/drawing8.xml"/><Relationship Id="rId1" Type="http://schemas.openxmlformats.org/officeDocument/2006/relationships/hyperlink" Target="https://nzin-publisher-bts.atlassian.net/browse/FRD-81" TargetMode="External"/><Relationship Id="rId6" Type="http://schemas.openxmlformats.org/officeDocument/2006/relationships/hyperlink" Target="https://nzin-publisher-bts.atlassian.net/browse/FRD-46" TargetMode="External"/><Relationship Id="rId11" Type="http://schemas.openxmlformats.org/officeDocument/2006/relationships/hyperlink" Target="https://nzin-publisher-bts.atlassian.net/browse/FRD-116" TargetMode="External"/><Relationship Id="rId24" Type="http://schemas.openxmlformats.org/officeDocument/2006/relationships/hyperlink" Target="https://nzin-publisher-bts.atlassian.net/browse/FRD-154" TargetMode="External"/><Relationship Id="rId5" Type="http://schemas.openxmlformats.org/officeDocument/2006/relationships/hyperlink" Target="https://nzin-publisher-bts.atlassian.net/browse/FRD-32" TargetMode="External"/><Relationship Id="rId15" Type="http://schemas.openxmlformats.org/officeDocument/2006/relationships/hyperlink" Target="https://nzin-publisher-bts.atlassian.net/browse/FRD-116" TargetMode="External"/><Relationship Id="rId23" Type="http://schemas.openxmlformats.org/officeDocument/2006/relationships/hyperlink" Target="https://nzin-publisher-bts.atlassian.net/browse/FRD-154" TargetMode="External"/><Relationship Id="rId28" Type="http://schemas.openxmlformats.org/officeDocument/2006/relationships/hyperlink" Target="https://nzin-publisher-bts.atlassian.net/browse/FRD-33" TargetMode="External"/><Relationship Id="rId10" Type="http://schemas.openxmlformats.org/officeDocument/2006/relationships/hyperlink" Target="https://nzin-publisher-bts.atlassian.net/browse/FRD-116" TargetMode="External"/><Relationship Id="rId19" Type="http://schemas.openxmlformats.org/officeDocument/2006/relationships/hyperlink" Target="https://nzin-publisher-bts.atlassian.net/browse/FRD-116" TargetMode="External"/><Relationship Id="rId4" Type="http://schemas.openxmlformats.org/officeDocument/2006/relationships/hyperlink" Target="https://nzin-publisher-bts.atlassian.net/browse/FRD-32" TargetMode="External"/><Relationship Id="rId9" Type="http://schemas.openxmlformats.org/officeDocument/2006/relationships/hyperlink" Target="https://nzin-publisher-bts.atlassian.net/browse/FRD-116" TargetMode="External"/><Relationship Id="rId14" Type="http://schemas.openxmlformats.org/officeDocument/2006/relationships/hyperlink" Target="https://nzin-publisher-bts.atlassian.net/browse/FRD-116" TargetMode="External"/><Relationship Id="rId22" Type="http://schemas.openxmlformats.org/officeDocument/2006/relationships/hyperlink" Target="https://nzin-publisher-bts.atlassian.net/browse/FRD-39" TargetMode="External"/><Relationship Id="rId27" Type="http://schemas.openxmlformats.org/officeDocument/2006/relationships/hyperlink" Target="https://nzin-publisher-bts.atlassian.net/browse/FRD-79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hyperlink" Target="https://nzin-publisher-bts.atlassian.net/browse/FRD-96" TargetMode="External"/><Relationship Id="rId2" Type="http://schemas.openxmlformats.org/officeDocument/2006/relationships/hyperlink" Target="https://nzin-publisher-bts.atlassian.net/browse/FRD-118" TargetMode="External"/><Relationship Id="rId1" Type="http://schemas.openxmlformats.org/officeDocument/2006/relationships/hyperlink" Target="https://nzin-publisher-bts.atlassian.net/browse/FRD-95" TargetMode="External"/><Relationship Id="rId6" Type="http://schemas.openxmlformats.org/officeDocument/2006/relationships/drawing" Target="../drawings/drawing9.xml"/><Relationship Id="rId5" Type="http://schemas.openxmlformats.org/officeDocument/2006/relationships/hyperlink" Target="https://nzin-publisher-bts.atlassian.net/browse/FRD-94" TargetMode="External"/><Relationship Id="rId4" Type="http://schemas.openxmlformats.org/officeDocument/2006/relationships/hyperlink" Target="https://nzin-publisher-bts.atlassian.net/browse/FRD-147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nzin-publisher-bts.atlassian.net/browse/FRD-6" TargetMode="External"/><Relationship Id="rId3" Type="http://schemas.openxmlformats.org/officeDocument/2006/relationships/hyperlink" Target="https://nzin-publisher-bts.atlassian.net/browse/FRD-3" TargetMode="External"/><Relationship Id="rId7" Type="http://schemas.openxmlformats.org/officeDocument/2006/relationships/hyperlink" Target="https://nzin-publisher-bts.atlassian.net/browse/FRD-5" TargetMode="External"/><Relationship Id="rId2" Type="http://schemas.openxmlformats.org/officeDocument/2006/relationships/hyperlink" Target="https://nzin-publisher-bts.atlassian.net/browse/FRD-1" TargetMode="External"/><Relationship Id="rId1" Type="http://schemas.openxmlformats.org/officeDocument/2006/relationships/hyperlink" Target="https://nzin-publisher-bts.atlassian.net/browse/FRD-20" TargetMode="External"/><Relationship Id="rId6" Type="http://schemas.openxmlformats.org/officeDocument/2006/relationships/hyperlink" Target="https://nzin-publisher-bts.atlassian.net/browse/FRD-4" TargetMode="External"/><Relationship Id="rId5" Type="http://schemas.openxmlformats.org/officeDocument/2006/relationships/hyperlink" Target="https://nzin-publisher-bts.atlassian.net/browse/FRD-4" TargetMode="External"/><Relationship Id="rId10" Type="http://schemas.openxmlformats.org/officeDocument/2006/relationships/drawing" Target="../drawings/drawing1.xml"/><Relationship Id="rId4" Type="http://schemas.openxmlformats.org/officeDocument/2006/relationships/hyperlink" Target="https://nzin-publisher-bts.atlassian.net/browse/FRD-4" TargetMode="External"/><Relationship Id="rId9" Type="http://schemas.openxmlformats.org/officeDocument/2006/relationships/hyperlink" Target="https://nzin-publisher-bts.atlassian.net/browse/FRD-23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nzin-publisher-bts.atlassian.net/browse/FRD-159" TargetMode="External"/><Relationship Id="rId3" Type="http://schemas.openxmlformats.org/officeDocument/2006/relationships/hyperlink" Target="https://nzin-publisher-bts.atlassian.net/browse/FRD-155" TargetMode="External"/><Relationship Id="rId7" Type="http://schemas.openxmlformats.org/officeDocument/2006/relationships/hyperlink" Target="https://nzin-publisher-bts.atlassian.net/browse/FRD-155" TargetMode="External"/><Relationship Id="rId2" Type="http://schemas.openxmlformats.org/officeDocument/2006/relationships/hyperlink" Target="https://nzin-publisher-bts.atlassian.net/browse/FRD-158" TargetMode="External"/><Relationship Id="rId1" Type="http://schemas.openxmlformats.org/officeDocument/2006/relationships/hyperlink" Target="https://nzin-publisher-bts.atlassian.net/browse/FRD-159" TargetMode="External"/><Relationship Id="rId6" Type="http://schemas.openxmlformats.org/officeDocument/2006/relationships/hyperlink" Target="https://nzin-publisher-bts.atlassian.net/browse/FRD-155" TargetMode="External"/><Relationship Id="rId11" Type="http://schemas.openxmlformats.org/officeDocument/2006/relationships/drawing" Target="../drawings/drawing2.xml"/><Relationship Id="rId5" Type="http://schemas.openxmlformats.org/officeDocument/2006/relationships/hyperlink" Target="https://nzin-publisher-bts.atlassian.net/browse/FRD-155" TargetMode="External"/><Relationship Id="rId10" Type="http://schemas.openxmlformats.org/officeDocument/2006/relationships/hyperlink" Target="https://nzin-publisher-bts.atlassian.net/browse/FRD-159" TargetMode="External"/><Relationship Id="rId4" Type="http://schemas.openxmlformats.org/officeDocument/2006/relationships/hyperlink" Target="https://nzin-publisher-bts.atlassian.net/browse/FRD-155" TargetMode="External"/><Relationship Id="rId9" Type="http://schemas.openxmlformats.org/officeDocument/2006/relationships/hyperlink" Target="https://nzin-publisher-bts.atlassian.net/browse/FRD-150" TargetMode="Externa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hyperlink" Target="https://nzin-publisher-bts.atlassian.net/browse/FRD-13" TargetMode="External"/><Relationship Id="rId3" Type="http://schemas.openxmlformats.org/officeDocument/2006/relationships/hyperlink" Target="https://nzin-publisher-bts.atlassian.net/browse/FRD-15" TargetMode="External"/><Relationship Id="rId7" Type="http://schemas.openxmlformats.org/officeDocument/2006/relationships/hyperlink" Target="https://nzin-publisher-bts.atlassian.net/browse/FRD-97" TargetMode="External"/><Relationship Id="rId2" Type="http://schemas.openxmlformats.org/officeDocument/2006/relationships/hyperlink" Target="https://nzin-publisher-bts.atlassian.net/browse/FRD-47" TargetMode="External"/><Relationship Id="rId1" Type="http://schemas.openxmlformats.org/officeDocument/2006/relationships/hyperlink" Target="https://nzin-publisher-bts.atlassian.net/browse/FRD-47" TargetMode="External"/><Relationship Id="rId6" Type="http://schemas.openxmlformats.org/officeDocument/2006/relationships/hyperlink" Target="https://nzin-publisher-bts.atlassian.net/browse/FRD-81" TargetMode="External"/><Relationship Id="rId5" Type="http://schemas.openxmlformats.org/officeDocument/2006/relationships/hyperlink" Target="https://nzin-publisher-bts.atlassian.net/browse/FRD-50" TargetMode="External"/><Relationship Id="rId10" Type="http://schemas.openxmlformats.org/officeDocument/2006/relationships/drawing" Target="../drawings/drawing3.xml"/><Relationship Id="rId4" Type="http://schemas.openxmlformats.org/officeDocument/2006/relationships/hyperlink" Target="https://nzin-publisher-bts.atlassian.net/browse/FRD-48" TargetMode="External"/><Relationship Id="rId9" Type="http://schemas.openxmlformats.org/officeDocument/2006/relationships/hyperlink" Target="https://nzin-publisher-bts.atlassian.net/browse/FRD-13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nzin-publisher-bts.atlassian.net/browse/FRD-8" TargetMode="External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hyperlink" Target="https://nzin-publisher-bts.atlassian.net/browse/FRD-55" TargetMode="External"/><Relationship Id="rId13" Type="http://schemas.openxmlformats.org/officeDocument/2006/relationships/hyperlink" Target="https://nzin-publisher-bts.atlassian.net/browse/FRD-42" TargetMode="External"/><Relationship Id="rId18" Type="http://schemas.openxmlformats.org/officeDocument/2006/relationships/hyperlink" Target="https://nzin-publisher-bts.atlassian.net/browse/FRD-76" TargetMode="External"/><Relationship Id="rId26" Type="http://schemas.openxmlformats.org/officeDocument/2006/relationships/drawing" Target="../drawings/drawing5.xml"/><Relationship Id="rId3" Type="http://schemas.openxmlformats.org/officeDocument/2006/relationships/hyperlink" Target="https://nzin-publisher-bts.atlassian.net/browse/FRD-31" TargetMode="External"/><Relationship Id="rId21" Type="http://schemas.openxmlformats.org/officeDocument/2006/relationships/hyperlink" Target="https://nzin-publisher-bts.atlassian.net/browse/FRD-98" TargetMode="External"/><Relationship Id="rId7" Type="http://schemas.openxmlformats.org/officeDocument/2006/relationships/hyperlink" Target="https://nzin-publisher-bts.atlassian.net/browse/FRD-41" TargetMode="External"/><Relationship Id="rId12" Type="http://schemas.openxmlformats.org/officeDocument/2006/relationships/hyperlink" Target="https://nzin-publisher-bts.atlassian.net/browse/FRD-55" TargetMode="External"/><Relationship Id="rId17" Type="http://schemas.openxmlformats.org/officeDocument/2006/relationships/hyperlink" Target="https://nzin-publisher-bts.atlassian.net/browse/FRD-78" TargetMode="External"/><Relationship Id="rId25" Type="http://schemas.openxmlformats.org/officeDocument/2006/relationships/hyperlink" Target="https://nzin-publisher-bts.atlassian.net/browse/FRD-98" TargetMode="External"/><Relationship Id="rId2" Type="http://schemas.openxmlformats.org/officeDocument/2006/relationships/hyperlink" Target="https://nzin-publisher-bts.atlassian.net/browse/FRD-26" TargetMode="External"/><Relationship Id="rId16" Type="http://schemas.openxmlformats.org/officeDocument/2006/relationships/hyperlink" Target="https://nzin-publisher-bts.atlassian.net/browse/FRD-56" TargetMode="External"/><Relationship Id="rId20" Type="http://schemas.openxmlformats.org/officeDocument/2006/relationships/hyperlink" Target="https://nzin-publisher-bts.atlassian.net/browse/FRD-76" TargetMode="External"/><Relationship Id="rId1" Type="http://schemas.openxmlformats.org/officeDocument/2006/relationships/hyperlink" Target="https://nzin-publisher-bts.atlassian.net/browse/FRD-26" TargetMode="External"/><Relationship Id="rId6" Type="http://schemas.openxmlformats.org/officeDocument/2006/relationships/hyperlink" Target="https://nzin-publisher-bts.atlassian.net/browse/FRD-31" TargetMode="External"/><Relationship Id="rId11" Type="http://schemas.openxmlformats.org/officeDocument/2006/relationships/hyperlink" Target="https://nzin-publisher-bts.atlassian.net/browse/FRD-55" TargetMode="External"/><Relationship Id="rId24" Type="http://schemas.openxmlformats.org/officeDocument/2006/relationships/hyperlink" Target="https://nzin-publisher-bts.atlassian.net/browse/FRD-98" TargetMode="External"/><Relationship Id="rId5" Type="http://schemas.openxmlformats.org/officeDocument/2006/relationships/hyperlink" Target="https://nzin-publisher-bts.atlassian.net/browse/FRD-133" TargetMode="External"/><Relationship Id="rId15" Type="http://schemas.openxmlformats.org/officeDocument/2006/relationships/hyperlink" Target="https://nzin-publisher-bts.atlassian.net/browse/FRD-56" TargetMode="External"/><Relationship Id="rId23" Type="http://schemas.openxmlformats.org/officeDocument/2006/relationships/hyperlink" Target="https://nzin-publisher-bts.atlassian.net/browse/FRD-98" TargetMode="External"/><Relationship Id="rId10" Type="http://schemas.openxmlformats.org/officeDocument/2006/relationships/hyperlink" Target="https://nzin-publisher-bts.atlassian.net/browse/FRD-80" TargetMode="External"/><Relationship Id="rId19" Type="http://schemas.openxmlformats.org/officeDocument/2006/relationships/hyperlink" Target="https://nzin-publisher-bts.atlassian.net/browse/FRD-41" TargetMode="External"/><Relationship Id="rId4" Type="http://schemas.openxmlformats.org/officeDocument/2006/relationships/hyperlink" Target="https://nzin-publisher-bts.atlassian.net/browse/FRD-31" TargetMode="External"/><Relationship Id="rId9" Type="http://schemas.openxmlformats.org/officeDocument/2006/relationships/hyperlink" Target="https://nzin-publisher-bts.atlassian.net/browse/FRD-52" TargetMode="External"/><Relationship Id="rId14" Type="http://schemas.openxmlformats.org/officeDocument/2006/relationships/hyperlink" Target="https://nzin-publisher-bts.atlassian.net/browse/FRD-123" TargetMode="External"/><Relationship Id="rId22" Type="http://schemas.openxmlformats.org/officeDocument/2006/relationships/hyperlink" Target="https://nzin-publisher-bts.atlassian.net/browse/FRD-98" TargetMode="Externa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nzin-publisher-bts.atlassian.net/browse/FRD-25" TargetMode="External"/><Relationship Id="rId13" Type="http://schemas.openxmlformats.org/officeDocument/2006/relationships/hyperlink" Target="https://nzin-publisher-bts.atlassian.net/browse/FRD-49" TargetMode="External"/><Relationship Id="rId3" Type="http://schemas.openxmlformats.org/officeDocument/2006/relationships/hyperlink" Target="https://nzin-publisher-bts.atlassian.net/browse/FRD-24" TargetMode="External"/><Relationship Id="rId7" Type="http://schemas.openxmlformats.org/officeDocument/2006/relationships/hyperlink" Target="https://nzin-publisher-bts.atlassian.net/browse/FRD-25" TargetMode="External"/><Relationship Id="rId12" Type="http://schemas.openxmlformats.org/officeDocument/2006/relationships/hyperlink" Target="https://nzin-publisher-bts.atlassian.net/browse/FRD-49" TargetMode="External"/><Relationship Id="rId2" Type="http://schemas.openxmlformats.org/officeDocument/2006/relationships/hyperlink" Target="https://nzin-publisher-bts.atlassian.net/browse/FRD-7" TargetMode="External"/><Relationship Id="rId16" Type="http://schemas.openxmlformats.org/officeDocument/2006/relationships/drawing" Target="../drawings/drawing6.xml"/><Relationship Id="rId1" Type="http://schemas.openxmlformats.org/officeDocument/2006/relationships/hyperlink" Target="https://nzin-publisher-bts.atlassian.net/browse/FRD-7" TargetMode="External"/><Relationship Id="rId6" Type="http://schemas.openxmlformats.org/officeDocument/2006/relationships/hyperlink" Target="https://nzin-publisher-bts.atlassian.net/browse/FRD-25" TargetMode="External"/><Relationship Id="rId11" Type="http://schemas.openxmlformats.org/officeDocument/2006/relationships/hyperlink" Target="https://nzin-publisher-bts.atlassian.net/browse/FRD-49" TargetMode="External"/><Relationship Id="rId5" Type="http://schemas.openxmlformats.org/officeDocument/2006/relationships/hyperlink" Target="https://nzin-publisher-bts.atlassian.net/browse/FRD-25" TargetMode="External"/><Relationship Id="rId15" Type="http://schemas.openxmlformats.org/officeDocument/2006/relationships/hyperlink" Target="https://nzin-publisher-bts.atlassian.net/browse/FRD-24" TargetMode="External"/><Relationship Id="rId10" Type="http://schemas.openxmlformats.org/officeDocument/2006/relationships/hyperlink" Target="https://nzin-publisher-bts.atlassian.net/browse/FRD-73" TargetMode="External"/><Relationship Id="rId4" Type="http://schemas.openxmlformats.org/officeDocument/2006/relationships/hyperlink" Target="https://nzin-publisher-bts.atlassian.net/browse/FRD-139" TargetMode="External"/><Relationship Id="rId9" Type="http://schemas.openxmlformats.org/officeDocument/2006/relationships/hyperlink" Target="https://nzin-publisher-bts.atlassian.net/browse/FRD-51" TargetMode="External"/><Relationship Id="rId14" Type="http://schemas.openxmlformats.org/officeDocument/2006/relationships/hyperlink" Target="https://nzin-publisher-bts.atlassian.net/browse/FRD-74" TargetMode="Externa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https://nzin-publisher-bts.atlassian.net/browse/FRD-11" TargetMode="External"/><Relationship Id="rId13" Type="http://schemas.openxmlformats.org/officeDocument/2006/relationships/hyperlink" Target="https://nzin-publisher-bts.atlassian.net/browse/FRD-22" TargetMode="External"/><Relationship Id="rId18" Type="http://schemas.openxmlformats.org/officeDocument/2006/relationships/hyperlink" Target="https://nzin-publisher-bts.atlassian.net/browse/FRD-44" TargetMode="External"/><Relationship Id="rId3" Type="http://schemas.openxmlformats.org/officeDocument/2006/relationships/hyperlink" Target="https://nzin-publisher-bts.atlassian.net/browse/FRD-44" TargetMode="External"/><Relationship Id="rId21" Type="http://schemas.openxmlformats.org/officeDocument/2006/relationships/hyperlink" Target="https://nzin-publisher-bts.atlassian.net/browse/FRD-43" TargetMode="External"/><Relationship Id="rId7" Type="http://schemas.openxmlformats.org/officeDocument/2006/relationships/hyperlink" Target="https://nzin-publisher-bts.atlassian.net/browse/FRD-60" TargetMode="External"/><Relationship Id="rId12" Type="http://schemas.openxmlformats.org/officeDocument/2006/relationships/hyperlink" Target="https://nzin-publisher-bts.atlassian.net/browse/FRD-21" TargetMode="External"/><Relationship Id="rId17" Type="http://schemas.openxmlformats.org/officeDocument/2006/relationships/hyperlink" Target="https://nzin-publisher-bts.atlassian.net/browse/FRD-34" TargetMode="External"/><Relationship Id="rId25" Type="http://schemas.openxmlformats.org/officeDocument/2006/relationships/hyperlink" Target="https://nzin-publisher-bts.atlassian.net/browse/FRD-36" TargetMode="External"/><Relationship Id="rId2" Type="http://schemas.openxmlformats.org/officeDocument/2006/relationships/hyperlink" Target="https://nzin-publisher-bts.atlassian.net/browse/FRD-75" TargetMode="External"/><Relationship Id="rId16" Type="http://schemas.openxmlformats.org/officeDocument/2006/relationships/hyperlink" Target="https://nzin-publisher-bts.atlassian.net/browse/FRD-10" TargetMode="External"/><Relationship Id="rId20" Type="http://schemas.openxmlformats.org/officeDocument/2006/relationships/hyperlink" Target="https://nzin-publisher-bts.atlassian.net/browse/FRD-60" TargetMode="External"/><Relationship Id="rId1" Type="http://schemas.openxmlformats.org/officeDocument/2006/relationships/hyperlink" Target="https://nzin-publisher-bts.atlassian.net/browse/FRD-75" TargetMode="External"/><Relationship Id="rId6" Type="http://schemas.openxmlformats.org/officeDocument/2006/relationships/hyperlink" Target="https://nzin-publisher-bts.atlassian.net/browse/FRD-14" TargetMode="External"/><Relationship Id="rId11" Type="http://schemas.openxmlformats.org/officeDocument/2006/relationships/hyperlink" Target="https://nzin-publisher-bts.atlassian.net/browse/FRD-61" TargetMode="External"/><Relationship Id="rId24" Type="http://schemas.openxmlformats.org/officeDocument/2006/relationships/hyperlink" Target="https://nzin-publisher-bts.atlassian.net/browse/FRD-35" TargetMode="External"/><Relationship Id="rId5" Type="http://schemas.openxmlformats.org/officeDocument/2006/relationships/hyperlink" Target="https://nzin-publisher-bts.atlassian.net/browse/FRD-14" TargetMode="External"/><Relationship Id="rId15" Type="http://schemas.openxmlformats.org/officeDocument/2006/relationships/hyperlink" Target="https://nzin-publisher-bts.atlassian.net/browse/FRD-10" TargetMode="External"/><Relationship Id="rId23" Type="http://schemas.openxmlformats.org/officeDocument/2006/relationships/hyperlink" Target="https://nzin-publisher-bts.atlassian.net/browse/FRD-21" TargetMode="External"/><Relationship Id="rId10" Type="http://schemas.openxmlformats.org/officeDocument/2006/relationships/hyperlink" Target="https://nzin-publisher-bts.atlassian.net/browse/FRD-45" TargetMode="External"/><Relationship Id="rId19" Type="http://schemas.openxmlformats.org/officeDocument/2006/relationships/hyperlink" Target="https://nzin-publisher-bts.atlassian.net/browse/FRD-12" TargetMode="External"/><Relationship Id="rId4" Type="http://schemas.openxmlformats.org/officeDocument/2006/relationships/hyperlink" Target="https://nzin-publisher-bts.atlassian.net/browse/FRD-12" TargetMode="External"/><Relationship Id="rId9" Type="http://schemas.openxmlformats.org/officeDocument/2006/relationships/hyperlink" Target="https://nzin-publisher-bts.atlassian.net/browse/FRD-16" TargetMode="External"/><Relationship Id="rId14" Type="http://schemas.openxmlformats.org/officeDocument/2006/relationships/hyperlink" Target="https://nzin-publisher-bts.atlassian.net/browse/FRD-23" TargetMode="External"/><Relationship Id="rId22" Type="http://schemas.openxmlformats.org/officeDocument/2006/relationships/hyperlink" Target="https://nzin-publisher-bts.atlassian.net/browse/FRD-82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hyperlink" Target="https://nzin-publisher-bts.atlassian.net/browse/FRD-27" TargetMode="External"/><Relationship Id="rId2" Type="http://schemas.openxmlformats.org/officeDocument/2006/relationships/hyperlink" Target="https://nzin-publisher-bts.atlassian.net/browse/FRD-27" TargetMode="External"/><Relationship Id="rId1" Type="http://schemas.openxmlformats.org/officeDocument/2006/relationships/hyperlink" Target="https://nzin-publisher-bts.atlassian.net/browse/FRD-27" TargetMode="External"/><Relationship Id="rId6" Type="http://schemas.openxmlformats.org/officeDocument/2006/relationships/drawing" Target="../drawings/drawing7.xml"/><Relationship Id="rId5" Type="http://schemas.openxmlformats.org/officeDocument/2006/relationships/hyperlink" Target="https://nzin-publisher-bts.atlassian.net/browse/FRD-40" TargetMode="External"/><Relationship Id="rId4" Type="http://schemas.openxmlformats.org/officeDocument/2006/relationships/hyperlink" Target="https://nzin-publisher-bts.atlassian.net/browse/FRD-53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229"/>
  <sheetViews>
    <sheetView showGridLines="0" tabSelected="1" workbookViewId="0"/>
  </sheetViews>
  <sheetFormatPr defaultColWidth="14.42578125" defaultRowHeight="12.75"/>
  <cols>
    <col min="1" max="1" width="2.85546875" customWidth="1"/>
    <col min="2" max="2" width="18.85546875" customWidth="1"/>
    <col min="3" max="3" width="18.5703125" customWidth="1"/>
    <col min="4" max="4" width="17.7109375" customWidth="1"/>
    <col min="5" max="5" width="40.42578125" customWidth="1"/>
    <col min="6" max="6" width="23.42578125" customWidth="1"/>
    <col min="7" max="26" width="9" customWidth="1"/>
  </cols>
  <sheetData>
    <row r="1" spans="1:26" ht="14.25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20.25">
      <c r="A2" s="1"/>
      <c r="B2" s="2" t="s">
        <v>0</v>
      </c>
      <c r="C2" s="1"/>
      <c r="D2" s="1"/>
      <c r="E2" s="1"/>
      <c r="F2" s="3" t="s">
        <v>1</v>
      </c>
      <c r="G2" s="1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4.25">
      <c r="A3" s="1"/>
      <c r="B3" s="1"/>
      <c r="C3" s="1"/>
      <c r="D3" s="1"/>
      <c r="E3" s="1"/>
      <c r="F3" s="1"/>
      <c r="G3" s="1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4.25">
      <c r="A4" s="1"/>
      <c r="B4" s="4" t="s">
        <v>2</v>
      </c>
      <c r="C4" s="5"/>
      <c r="D4" s="5"/>
      <c r="E4" s="6"/>
      <c r="F4" s="7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4.25">
      <c r="A5" s="1"/>
      <c r="B5" s="8"/>
      <c r="C5" s="9"/>
      <c r="D5" s="9"/>
      <c r="E5" s="10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4.25">
      <c r="A6" s="1"/>
      <c r="B6" s="11" t="s">
        <v>3</v>
      </c>
      <c r="C6" s="271" t="s">
        <v>4</v>
      </c>
      <c r="D6" s="272"/>
      <c r="E6" s="273"/>
      <c r="F6" s="12" t="s">
        <v>5</v>
      </c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4.25">
      <c r="A7" s="1"/>
      <c r="B7" s="13"/>
      <c r="C7" s="274" t="s">
        <v>6</v>
      </c>
      <c r="D7" s="275"/>
      <c r="E7" s="276"/>
      <c r="F7" s="14"/>
      <c r="G7" s="1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4.25">
      <c r="A8" s="1"/>
      <c r="B8" s="8"/>
      <c r="C8" s="9"/>
      <c r="D8" s="9"/>
      <c r="E8" s="10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4.25">
      <c r="A9" s="1"/>
      <c r="B9" s="4" t="s">
        <v>7</v>
      </c>
      <c r="C9" s="5"/>
      <c r="D9" s="5"/>
      <c r="E9" s="6"/>
      <c r="F9" s="7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>
      <c r="A10" s="1"/>
      <c r="B10" s="15"/>
      <c r="C10" s="9"/>
      <c r="D10" s="9"/>
      <c r="E10" s="10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4.25">
      <c r="A11" s="1"/>
      <c r="B11" s="16"/>
      <c r="C11" s="17"/>
      <c r="D11" s="17"/>
      <c r="E11" s="18"/>
      <c r="F11" s="19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spans="1:26" ht="14.25">
      <c r="A12" s="1"/>
      <c r="B12" s="20"/>
      <c r="C12" s="9"/>
      <c r="D12" s="9"/>
      <c r="E12" s="10"/>
      <c r="F12" s="2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spans="1:26" ht="14.25">
      <c r="A13" s="1"/>
      <c r="B13" s="22"/>
      <c r="C13" s="23"/>
      <c r="D13" s="23"/>
      <c r="E13" s="24"/>
      <c r="F13" s="25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spans="1:26" ht="14.25">
      <c r="A14" s="1"/>
      <c r="B14" s="26"/>
      <c r="C14" s="9"/>
      <c r="D14" s="9"/>
      <c r="E14" s="10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spans="1:26" ht="14.25">
      <c r="A15" s="1"/>
      <c r="B15" s="4" t="s">
        <v>8</v>
      </c>
      <c r="C15" s="5"/>
      <c r="D15" s="5"/>
      <c r="E15" s="6"/>
      <c r="F15" s="7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spans="1:26" ht="14.25">
      <c r="A16" s="1"/>
      <c r="B16" s="15"/>
      <c r="C16" s="9"/>
      <c r="D16" s="9"/>
      <c r="E16" s="10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 spans="1:26" ht="14.25">
      <c r="A17" s="1"/>
      <c r="B17" s="27" t="s">
        <v>9</v>
      </c>
      <c r="C17" s="17"/>
      <c r="D17" s="17"/>
      <c r="E17" s="18"/>
      <c r="F17" s="19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spans="1:26" ht="14.25">
      <c r="A18" s="1"/>
      <c r="B18" s="20"/>
      <c r="C18" s="9"/>
      <c r="D18" s="9"/>
      <c r="E18" s="10"/>
      <c r="F18" s="2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spans="1:26" ht="14.25">
      <c r="A19" s="1"/>
      <c r="B19" s="20"/>
      <c r="C19" s="9"/>
      <c r="D19" s="9"/>
      <c r="E19" s="10"/>
      <c r="F19" s="2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 spans="1:26" ht="14.25">
      <c r="A20" s="1"/>
      <c r="B20" s="22"/>
      <c r="C20" s="23"/>
      <c r="D20" s="23"/>
      <c r="E20" s="24"/>
      <c r="F20" s="25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 spans="1:26" ht="14.25">
      <c r="A21" s="1"/>
      <c r="B21" s="28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 spans="1:26" ht="24">
      <c r="A22" s="1"/>
      <c r="B22" s="29" t="s">
        <v>10</v>
      </c>
      <c r="C22" s="29" t="s">
        <v>11</v>
      </c>
      <c r="D22" s="29" t="s">
        <v>12</v>
      </c>
      <c r="E22" s="277" t="s">
        <v>13</v>
      </c>
      <c r="F22" s="273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 spans="1:26" ht="14.25">
      <c r="A23" s="1"/>
      <c r="B23" s="29" t="s">
        <v>14</v>
      </c>
      <c r="C23" s="30">
        <f>SUM(C24:C28)</f>
        <v>2072</v>
      </c>
      <c r="D23" s="31">
        <f>D25+D26+D27+D28</f>
        <v>1</v>
      </c>
      <c r="E23" s="278" t="s">
        <v>15</v>
      </c>
      <c r="F23" s="279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 spans="1:26" ht="14.25">
      <c r="A24" s="1"/>
      <c r="B24" s="29" t="s">
        <v>16</v>
      </c>
      <c r="C24" s="32">
        <f>SUM('1_로그인'!D6,'2_튜토리얼'!D6,'3_메인로비'!D6,'4_설정'!D6,'5_리그페이지'!D6,'6_매칭페이지'!D6,'7_메인게임'!D6,'8_차고'!D6,'9_뽑기'!D6,'10_미션'!D6,'11_소셜'!D6,'12_팬클럽'!D6,'13_이벤트'!D6)</f>
        <v>0</v>
      </c>
      <c r="D24" s="33">
        <f t="shared" ref="D24:D28" si="0">C24/($C$23)</f>
        <v>0</v>
      </c>
      <c r="E24" s="280"/>
      <c r="F24" s="28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4.25">
      <c r="A25" s="1"/>
      <c r="B25" s="29" t="s">
        <v>17</v>
      </c>
      <c r="C25" s="34">
        <f>SUM('1_로그인'!D7,'2_튜토리얼'!D7,'3_메인로비'!D7,'4_설정'!D7,'5_리그페이지'!D7,'6_매칭페이지'!D7,'7_메인게임'!D7,'8_차고'!D7,'9_뽑기'!D7,'10_미션'!D7,'11_소셜'!D7,'12_팬클럽'!D7,'13_이벤트'!D7)</f>
        <v>1686</v>
      </c>
      <c r="D25" s="35">
        <f t="shared" si="0"/>
        <v>0.81370656370656369</v>
      </c>
      <c r="E25" s="280"/>
      <c r="F25" s="28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4.25">
      <c r="A26" s="1"/>
      <c r="B26" s="29" t="s">
        <v>18</v>
      </c>
      <c r="C26" s="36">
        <f>SUM('1_로그인'!D8,'2_튜토리얼'!D8,'3_메인로비'!D8,'4_설정'!D8,'5_리그페이지'!D8,'6_매칭페이지'!D8,'7_메인게임'!D8,'8_차고'!D8,'9_뽑기'!D8,'10_미션'!D8,'11_소셜'!D8,'12_팬클럽'!D8,'13_이벤트'!D8)</f>
        <v>58</v>
      </c>
      <c r="D26" s="37">
        <f t="shared" si="0"/>
        <v>2.7992277992277992E-2</v>
      </c>
      <c r="E26" s="280"/>
      <c r="F26" s="28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4.25">
      <c r="A27" s="1"/>
      <c r="B27" s="29" t="s">
        <v>19</v>
      </c>
      <c r="C27" s="38">
        <f>SUM('1_로그인'!D9,'2_튜토리얼'!D9,'3_메인로비'!D9,'4_설정'!D9,'5_리그페이지'!D9,'6_매칭페이지'!D9,'7_메인게임'!D9,'8_차고'!D9,'9_뽑기'!D9,'10_미션'!D9,'11_소셜'!D9,'12_팬클럽'!D9,'13_이벤트'!D9)</f>
        <v>305</v>
      </c>
      <c r="D27" s="39">
        <f t="shared" si="0"/>
        <v>0.14720077220077221</v>
      </c>
      <c r="E27" s="280"/>
      <c r="F27" s="28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4.25">
      <c r="A28" s="1"/>
      <c r="B28" s="29" t="s">
        <v>20</v>
      </c>
      <c r="C28" s="30">
        <f>SUM('1_로그인'!D10,'2_튜토리얼'!D10,'3_메인로비'!D10,'4_설정'!D10,'5_리그페이지'!D10,'6_매칭페이지'!D10,'7_메인게임'!D10,'8_차고'!D10,'9_뽑기'!D10,'10_미션'!D10,'11_소셜'!D10,'12_팬클럽'!D10,'13_이벤트'!D10)</f>
        <v>23</v>
      </c>
      <c r="D28" s="40">
        <f t="shared" si="0"/>
        <v>1.1100386100386101E-2</v>
      </c>
      <c r="E28" s="282"/>
      <c r="F28" s="276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4.25">
      <c r="A29" s="1"/>
      <c r="B29" s="41" t="s">
        <v>21</v>
      </c>
      <c r="C29" s="42"/>
      <c r="D29" s="42"/>
      <c r="E29" s="43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4.25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4.25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4.25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4.25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4.25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4.25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4.25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4.25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4.25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4.25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4.25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4.25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4.25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4.25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4.25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4.25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4.25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4.25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4.25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4.25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4.25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4.25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4.25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4.25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4.25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4.25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4.25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14.25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14.25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4.25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4.25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4.25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4.25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4.25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4.25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4.25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4.25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4.25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4.25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4.25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4.25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4.25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4.25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4.25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4.25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4.25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4.25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4.25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4.25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4.25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4.25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4.25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4.25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4.25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4.25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4.25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4.25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4.25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4.25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4.25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4.25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4.25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4.25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4.25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4.25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4.25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4.25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4.25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4.25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4.25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4.25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4.25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4.25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4.25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4.25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4.25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4.25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4.25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4.25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4.25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4.25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4.25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4.25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4.25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4.25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4.25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4.25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4.25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4.25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4.25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4.25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4.25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4.25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4.25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4.25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4.25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4.25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4.25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4.25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4.25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4.25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4.25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4.25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4.25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4.25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4.25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4.25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4.25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4.25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4.25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4.25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4.25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4.25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4.25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4.25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4.25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4.25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4.25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4.25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4.25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4.25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4.25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4.25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4.25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4.25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4.25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4.25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4.25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4.25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4.25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4.25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4.25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4.25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4.25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4.25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4.25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4.25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4.25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4.25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4.25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4.25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4.25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4.25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4.25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4.25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4.25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4.25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4.25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4.25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4.25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4.25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4.25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4.25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4.25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4.25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4.25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4.25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4.25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4.25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4.25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4.25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4.25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4.25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4.25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4.25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4.25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4.25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4.25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4.25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4.25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4.25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4.25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4.25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4.25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4.25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4.25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4.25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4.25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4.25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4.25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4.25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4.25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4.25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4.25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4.25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4.25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4.25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4.25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4.25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4.25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4.25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4.25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4.25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4.25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4.25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4.25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4.25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4.25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4.25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4.25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</sheetData>
  <mergeCells count="4">
    <mergeCell ref="C6:E6"/>
    <mergeCell ref="C7:E7"/>
    <mergeCell ref="E22:F22"/>
    <mergeCell ref="E23:F28"/>
  </mergeCells>
  <phoneticPr fontId="112" type="noConversion"/>
  <pageMargins left="0.7" right="0.7" top="0.75" bottom="0.75" header="0" footer="0"/>
  <pageSetup paperSize="9" orientation="portrait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A1:Z64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9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2656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26</v>
      </c>
      <c r="E5" s="273"/>
      <c r="F5" s="46">
        <f>SUM(F7:F10)</f>
        <v>1</v>
      </c>
      <c r="G5" s="278" t="s">
        <v>2657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26</v>
      </c>
      <c r="E7" s="273"/>
      <c r="F7" s="51">
        <f t="shared" si="0"/>
        <v>1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0</v>
      </c>
      <c r="E8" s="273"/>
      <c r="F8" s="53">
        <f t="shared" si="0"/>
        <v>0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0</v>
      </c>
      <c r="E9" s="273"/>
      <c r="F9" s="55">
        <f t="shared" si="0"/>
        <v>0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24">
      <c r="A13" s="45"/>
      <c r="B13" s="215">
        <v>1</v>
      </c>
      <c r="C13" s="343" t="s">
        <v>2658</v>
      </c>
      <c r="D13" s="216" t="s">
        <v>2659</v>
      </c>
      <c r="E13" s="217" t="s">
        <v>2660</v>
      </c>
      <c r="F13" s="218" t="s">
        <v>2661</v>
      </c>
      <c r="G13" s="218" t="s">
        <v>2662</v>
      </c>
      <c r="H13" s="218" t="s">
        <v>2663</v>
      </c>
      <c r="I13" s="30" t="s">
        <v>17</v>
      </c>
      <c r="J13" s="59"/>
      <c r="K13" s="180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18">
      <c r="A14" s="45"/>
      <c r="B14" s="219">
        <v>2</v>
      </c>
      <c r="C14" s="286"/>
      <c r="D14" s="343" t="s">
        <v>2664</v>
      </c>
      <c r="E14" s="344" t="s">
        <v>2665</v>
      </c>
      <c r="F14" s="342" t="s">
        <v>2661</v>
      </c>
      <c r="G14" s="342" t="s">
        <v>2662</v>
      </c>
      <c r="H14" s="193" t="s">
        <v>2666</v>
      </c>
      <c r="I14" s="30" t="s">
        <v>17</v>
      </c>
      <c r="J14" s="59"/>
      <c r="K14" s="63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18">
      <c r="A15" s="45"/>
      <c r="B15" s="219">
        <v>3</v>
      </c>
      <c r="C15" s="286"/>
      <c r="D15" s="286"/>
      <c r="E15" s="286"/>
      <c r="F15" s="286"/>
      <c r="G15" s="286"/>
      <c r="H15" s="193" t="s">
        <v>2667</v>
      </c>
      <c r="I15" s="30" t="s">
        <v>17</v>
      </c>
      <c r="J15" s="59"/>
      <c r="K15" s="63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24">
      <c r="A16" s="45"/>
      <c r="B16" s="219">
        <v>4</v>
      </c>
      <c r="C16" s="286"/>
      <c r="D16" s="286"/>
      <c r="E16" s="284"/>
      <c r="F16" s="284"/>
      <c r="G16" s="284"/>
      <c r="H16" s="193" t="s">
        <v>2668</v>
      </c>
      <c r="I16" s="30" t="s">
        <v>17</v>
      </c>
      <c r="J16" s="78" t="s">
        <v>2669</v>
      </c>
      <c r="K16" s="220" t="s">
        <v>2670</v>
      </c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18">
      <c r="A17" s="45"/>
      <c r="B17" s="219">
        <v>5</v>
      </c>
      <c r="C17" s="286"/>
      <c r="D17" s="286"/>
      <c r="E17" s="344" t="s">
        <v>2671</v>
      </c>
      <c r="F17" s="342" t="s">
        <v>2661</v>
      </c>
      <c r="G17" s="342" t="s">
        <v>2662</v>
      </c>
      <c r="H17" s="193" t="s">
        <v>2672</v>
      </c>
      <c r="I17" s="30" t="s">
        <v>17</v>
      </c>
      <c r="J17" s="146"/>
      <c r="K17" s="63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24">
      <c r="A18" s="45"/>
      <c r="B18" s="219">
        <v>6</v>
      </c>
      <c r="C18" s="286"/>
      <c r="D18" s="286"/>
      <c r="E18" s="286"/>
      <c r="F18" s="286"/>
      <c r="G18" s="286"/>
      <c r="H18" s="193" t="s">
        <v>2673</v>
      </c>
      <c r="I18" s="30" t="s">
        <v>17</v>
      </c>
      <c r="J18" s="147"/>
      <c r="K18" s="63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24">
      <c r="A19" s="45"/>
      <c r="B19" s="219">
        <v>7</v>
      </c>
      <c r="C19" s="286"/>
      <c r="D19" s="286"/>
      <c r="E19" s="286"/>
      <c r="F19" s="284"/>
      <c r="G19" s="284"/>
      <c r="H19" s="193" t="s">
        <v>2674</v>
      </c>
      <c r="I19" s="30" t="s">
        <v>17</v>
      </c>
      <c r="J19" s="59"/>
      <c r="K19" s="63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18">
      <c r="A20" s="45"/>
      <c r="B20" s="219">
        <v>8</v>
      </c>
      <c r="C20" s="286"/>
      <c r="D20" s="286"/>
      <c r="E20" s="286"/>
      <c r="F20" s="193" t="s">
        <v>2675</v>
      </c>
      <c r="G20" s="193" t="s">
        <v>2662</v>
      </c>
      <c r="H20" s="193" t="s">
        <v>2676</v>
      </c>
      <c r="I20" s="30" t="s">
        <v>17</v>
      </c>
      <c r="J20" s="59"/>
      <c r="K20" s="63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18">
      <c r="A21" s="45"/>
      <c r="B21" s="219">
        <v>9</v>
      </c>
      <c r="C21" s="286"/>
      <c r="D21" s="286"/>
      <c r="E21" s="286"/>
      <c r="F21" s="193" t="s">
        <v>2677</v>
      </c>
      <c r="G21" s="193" t="s">
        <v>2662</v>
      </c>
      <c r="H21" s="193" t="s">
        <v>2678</v>
      </c>
      <c r="I21" s="30" t="s">
        <v>17</v>
      </c>
      <c r="J21" s="59"/>
      <c r="K21" s="63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36">
      <c r="A22" s="45"/>
      <c r="B22" s="219">
        <v>10</v>
      </c>
      <c r="C22" s="286"/>
      <c r="D22" s="284"/>
      <c r="E22" s="284"/>
      <c r="F22" s="193" t="s">
        <v>2679</v>
      </c>
      <c r="G22" s="193" t="s">
        <v>2662</v>
      </c>
      <c r="H22" s="193" t="s">
        <v>2680</v>
      </c>
      <c r="I22" s="30" t="s">
        <v>17</v>
      </c>
      <c r="J22" s="59"/>
      <c r="K22" s="63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18">
      <c r="A23" s="45"/>
      <c r="B23" s="219">
        <v>11</v>
      </c>
      <c r="C23" s="286"/>
      <c r="D23" s="344" t="s">
        <v>2681</v>
      </c>
      <c r="E23" s="344" t="s">
        <v>2682</v>
      </c>
      <c r="F23" s="342" t="s">
        <v>2661</v>
      </c>
      <c r="G23" s="342" t="s">
        <v>2662</v>
      </c>
      <c r="H23" s="193" t="s">
        <v>2683</v>
      </c>
      <c r="I23" s="30" t="s">
        <v>17</v>
      </c>
      <c r="J23" s="59"/>
      <c r="K23" s="63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24">
      <c r="A24" s="45"/>
      <c r="B24" s="219">
        <v>12</v>
      </c>
      <c r="C24" s="286"/>
      <c r="D24" s="286"/>
      <c r="E24" s="286"/>
      <c r="F24" s="286"/>
      <c r="G24" s="286"/>
      <c r="H24" s="193" t="s">
        <v>2684</v>
      </c>
      <c r="I24" s="30" t="s">
        <v>17</v>
      </c>
      <c r="J24" s="59"/>
      <c r="K24" s="63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24">
      <c r="A25" s="45"/>
      <c r="B25" s="219">
        <v>13</v>
      </c>
      <c r="C25" s="286"/>
      <c r="D25" s="286"/>
      <c r="E25" s="286"/>
      <c r="F25" s="286"/>
      <c r="G25" s="286"/>
      <c r="H25" s="193" t="s">
        <v>2685</v>
      </c>
      <c r="I25" s="30" t="s">
        <v>17</v>
      </c>
      <c r="J25" s="59"/>
      <c r="K25" s="63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18">
      <c r="A26" s="45"/>
      <c r="B26" s="219">
        <v>14</v>
      </c>
      <c r="C26" s="286"/>
      <c r="D26" s="286"/>
      <c r="E26" s="286"/>
      <c r="F26" s="284"/>
      <c r="G26" s="284"/>
      <c r="H26" s="193" t="s">
        <v>2686</v>
      </c>
      <c r="I26" s="30" t="s">
        <v>17</v>
      </c>
      <c r="J26" s="59"/>
      <c r="K26" s="63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18">
      <c r="A27" s="45"/>
      <c r="B27" s="219">
        <v>15</v>
      </c>
      <c r="C27" s="286"/>
      <c r="D27" s="286"/>
      <c r="E27" s="284"/>
      <c r="F27" s="193" t="s">
        <v>2687</v>
      </c>
      <c r="G27" s="193" t="s">
        <v>2662</v>
      </c>
      <c r="H27" s="193" t="s">
        <v>2688</v>
      </c>
      <c r="I27" s="30" t="s">
        <v>17</v>
      </c>
      <c r="J27" s="59"/>
      <c r="K27" s="63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8">
      <c r="A28" s="45"/>
      <c r="B28" s="219">
        <v>16</v>
      </c>
      <c r="C28" s="286"/>
      <c r="D28" s="286"/>
      <c r="E28" s="344" t="s">
        <v>2689</v>
      </c>
      <c r="F28" s="342" t="s">
        <v>2661</v>
      </c>
      <c r="G28" s="342" t="s">
        <v>2662</v>
      </c>
      <c r="H28" s="193" t="s">
        <v>2535</v>
      </c>
      <c r="I28" s="30" t="s">
        <v>17</v>
      </c>
      <c r="J28" s="59"/>
      <c r="K28" s="63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24">
      <c r="A29" s="45"/>
      <c r="B29" s="219">
        <v>17</v>
      </c>
      <c r="C29" s="286"/>
      <c r="D29" s="286"/>
      <c r="E29" s="286"/>
      <c r="F29" s="286"/>
      <c r="G29" s="286"/>
      <c r="H29" s="193" t="s">
        <v>2673</v>
      </c>
      <c r="I29" s="30" t="s">
        <v>17</v>
      </c>
      <c r="J29" s="59"/>
      <c r="K29" s="63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24">
      <c r="A30" s="45"/>
      <c r="B30" s="219">
        <v>18</v>
      </c>
      <c r="C30" s="286"/>
      <c r="D30" s="286"/>
      <c r="E30" s="286"/>
      <c r="F30" s="286"/>
      <c r="G30" s="286"/>
      <c r="H30" s="193" t="s">
        <v>2674</v>
      </c>
      <c r="I30" s="30" t="s">
        <v>17</v>
      </c>
      <c r="J30" s="59"/>
      <c r="K30" s="63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18">
      <c r="A31" s="45"/>
      <c r="B31" s="219">
        <v>19</v>
      </c>
      <c r="C31" s="286"/>
      <c r="D31" s="286"/>
      <c r="E31" s="286"/>
      <c r="F31" s="284"/>
      <c r="G31" s="284"/>
      <c r="H31" s="193" t="s">
        <v>2690</v>
      </c>
      <c r="I31" s="30" t="s">
        <v>17</v>
      </c>
      <c r="J31" s="59"/>
      <c r="K31" s="63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>
      <c r="A32" s="56"/>
      <c r="B32" s="219">
        <v>20</v>
      </c>
      <c r="C32" s="286"/>
      <c r="D32" s="286"/>
      <c r="E32" s="284"/>
      <c r="F32" s="193" t="s">
        <v>2691</v>
      </c>
      <c r="G32" s="193" t="s">
        <v>2662</v>
      </c>
      <c r="H32" s="193" t="s">
        <v>2692</v>
      </c>
      <c r="I32" s="30" t="s">
        <v>17</v>
      </c>
      <c r="J32" s="59"/>
      <c r="K32" s="63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>
      <c r="A33" s="56"/>
      <c r="B33" s="219">
        <v>21</v>
      </c>
      <c r="C33" s="286"/>
      <c r="D33" s="286"/>
      <c r="E33" s="344" t="s">
        <v>2693</v>
      </c>
      <c r="F33" s="342" t="s">
        <v>2661</v>
      </c>
      <c r="G33" s="342" t="s">
        <v>2662</v>
      </c>
      <c r="H33" s="193" t="s">
        <v>2694</v>
      </c>
      <c r="I33" s="30" t="s">
        <v>17</v>
      </c>
      <c r="J33" s="137"/>
      <c r="K33" s="63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>
      <c r="A34" s="56"/>
      <c r="B34" s="219">
        <v>22</v>
      </c>
      <c r="C34" s="286"/>
      <c r="D34" s="286"/>
      <c r="E34" s="286"/>
      <c r="F34" s="286"/>
      <c r="G34" s="286"/>
      <c r="H34" s="193" t="s">
        <v>2695</v>
      </c>
      <c r="I34" s="30" t="s">
        <v>17</v>
      </c>
      <c r="J34" s="59"/>
      <c r="K34" s="63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>
      <c r="A35" s="56"/>
      <c r="B35" s="219">
        <v>23</v>
      </c>
      <c r="C35" s="286"/>
      <c r="D35" s="286"/>
      <c r="E35" s="286"/>
      <c r="F35" s="286"/>
      <c r="G35" s="286"/>
      <c r="H35" s="193" t="s">
        <v>2696</v>
      </c>
      <c r="I35" s="30" t="s">
        <v>17</v>
      </c>
      <c r="J35" s="59"/>
      <c r="K35" s="63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>
      <c r="A36" s="56"/>
      <c r="B36" s="219">
        <v>24</v>
      </c>
      <c r="C36" s="286"/>
      <c r="D36" s="286"/>
      <c r="E36" s="286"/>
      <c r="F36" s="286"/>
      <c r="G36" s="286"/>
      <c r="H36" s="193" t="s">
        <v>2697</v>
      </c>
      <c r="I36" s="30" t="s">
        <v>17</v>
      </c>
      <c r="J36" s="59"/>
      <c r="K36" s="63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>
      <c r="A37" s="56"/>
      <c r="B37" s="219">
        <v>25</v>
      </c>
      <c r="C37" s="286"/>
      <c r="D37" s="286"/>
      <c r="E37" s="286"/>
      <c r="F37" s="286"/>
      <c r="G37" s="286"/>
      <c r="H37" s="193" t="s">
        <v>2698</v>
      </c>
      <c r="I37" s="30" t="s">
        <v>17</v>
      </c>
      <c r="J37" s="59"/>
      <c r="K37" s="63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>
      <c r="A38" s="56"/>
      <c r="B38" s="219">
        <v>26</v>
      </c>
      <c r="C38" s="284"/>
      <c r="D38" s="284"/>
      <c r="E38" s="284"/>
      <c r="F38" s="284"/>
      <c r="G38" s="284"/>
      <c r="H38" s="193" t="s">
        <v>2699</v>
      </c>
      <c r="I38" s="30" t="s">
        <v>17</v>
      </c>
      <c r="J38" s="59"/>
      <c r="K38" s="63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>
      <c r="A39" s="9"/>
      <c r="B39" s="9"/>
      <c r="C39" s="8"/>
      <c r="D39" s="8"/>
      <c r="E39" s="8"/>
      <c r="F39" s="26"/>
      <c r="G39" s="26"/>
      <c r="H39" s="44"/>
      <c r="I39" s="44"/>
      <c r="J39" s="44"/>
      <c r="K39" s="44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>
      <c r="A40" s="9"/>
      <c r="B40" s="9"/>
      <c r="C40" s="8"/>
      <c r="D40" s="8"/>
      <c r="E40" s="8"/>
      <c r="F40" s="26"/>
      <c r="G40" s="26"/>
      <c r="H40" s="44"/>
      <c r="I40" s="44"/>
      <c r="J40" s="44"/>
      <c r="K40" s="44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>
      <c r="A41" s="9"/>
      <c r="B41" s="9"/>
      <c r="C41" s="8"/>
      <c r="D41" s="8"/>
      <c r="E41" s="8"/>
      <c r="F41" s="26"/>
      <c r="G41" s="26"/>
      <c r="H41" s="44"/>
      <c r="I41" s="44"/>
      <c r="J41" s="44"/>
      <c r="K41" s="4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>
      <c r="A42" s="9"/>
      <c r="B42" s="9"/>
      <c r="C42" s="8"/>
      <c r="D42" s="8"/>
      <c r="E42" s="8"/>
      <c r="F42" s="26"/>
      <c r="G42" s="26"/>
      <c r="H42" s="44"/>
      <c r="I42" s="44"/>
      <c r="J42" s="44"/>
      <c r="K42" s="4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>
      <c r="A43" s="9"/>
      <c r="B43" s="9"/>
      <c r="C43" s="8"/>
      <c r="D43" s="8"/>
      <c r="E43" s="8"/>
      <c r="F43" s="26"/>
      <c r="G43" s="26"/>
      <c r="H43" s="44"/>
      <c r="I43" s="44"/>
      <c r="J43" s="44"/>
      <c r="K43" s="44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>
      <c r="A44" s="9"/>
      <c r="B44" s="9"/>
      <c r="C44" s="8"/>
      <c r="D44" s="8"/>
      <c r="E44" s="8"/>
      <c r="F44" s="26"/>
      <c r="G44" s="26"/>
      <c r="H44" s="44"/>
      <c r="I44" s="44"/>
      <c r="J44" s="44"/>
      <c r="K44" s="44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>
      <c r="A45" s="9"/>
      <c r="B45" s="9"/>
      <c r="C45" s="8"/>
      <c r="D45" s="8"/>
      <c r="E45" s="8"/>
      <c r="F45" s="26"/>
      <c r="G45" s="26"/>
      <c r="H45" s="44"/>
      <c r="I45" s="44"/>
      <c r="J45" s="44"/>
      <c r="K45" s="44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>
      <c r="A46" s="9"/>
      <c r="B46" s="9"/>
      <c r="C46" s="8"/>
      <c r="D46" s="8"/>
      <c r="E46" s="8"/>
      <c r="F46" s="26"/>
      <c r="G46" s="26"/>
      <c r="H46" s="44"/>
      <c r="I46" s="44"/>
      <c r="J46" s="44"/>
      <c r="K46" s="44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>
      <c r="A47" s="9"/>
      <c r="B47" s="9"/>
      <c r="C47" s="8"/>
      <c r="D47" s="8"/>
      <c r="E47" s="8"/>
      <c r="F47" s="26"/>
      <c r="G47" s="26"/>
      <c r="H47" s="44"/>
      <c r="I47" s="44"/>
      <c r="J47" s="44"/>
      <c r="K47" s="44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>
      <c r="A48" s="9"/>
      <c r="B48" s="9"/>
      <c r="C48" s="8"/>
      <c r="D48" s="8"/>
      <c r="E48" s="8"/>
      <c r="F48" s="26"/>
      <c r="G48" s="26"/>
      <c r="H48" s="44"/>
      <c r="I48" s="44"/>
      <c r="J48" s="44"/>
      <c r="K48" s="44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>
      <c r="A49" s="9"/>
      <c r="B49" s="9"/>
      <c r="C49" s="8"/>
      <c r="D49" s="8"/>
      <c r="E49" s="8"/>
      <c r="F49" s="26"/>
      <c r="G49" s="26"/>
      <c r="H49" s="44"/>
      <c r="I49" s="44"/>
      <c r="J49" s="44"/>
      <c r="K49" s="44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>
      <c r="A50" s="9"/>
      <c r="B50" s="9"/>
      <c r="C50" s="8"/>
      <c r="D50" s="8"/>
      <c r="E50" s="8"/>
      <c r="F50" s="26"/>
      <c r="G50" s="26"/>
      <c r="H50" s="44"/>
      <c r="I50" s="44"/>
      <c r="J50" s="44"/>
      <c r="K50" s="44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>
      <c r="A51" s="9"/>
      <c r="B51" s="9"/>
      <c r="C51" s="8"/>
      <c r="D51" s="8"/>
      <c r="E51" s="8"/>
      <c r="F51" s="26"/>
      <c r="G51" s="26"/>
      <c r="H51" s="44"/>
      <c r="I51" s="44"/>
      <c r="J51" s="44"/>
      <c r="K51" s="44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>
      <c r="A52" s="9"/>
      <c r="B52" s="9"/>
      <c r="C52" s="8"/>
      <c r="D52" s="8"/>
      <c r="E52" s="8"/>
      <c r="F52" s="26"/>
      <c r="G52" s="26"/>
      <c r="H52" s="44"/>
      <c r="I52" s="44"/>
      <c r="J52" s="44"/>
      <c r="K52" s="44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>
      <c r="A53" s="9"/>
      <c r="B53" s="9"/>
      <c r="C53" s="8"/>
      <c r="D53" s="8"/>
      <c r="E53" s="8"/>
      <c r="F53" s="26"/>
      <c r="G53" s="26"/>
      <c r="H53" s="44"/>
      <c r="I53" s="44"/>
      <c r="J53" s="44"/>
      <c r="K53" s="44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>
      <c r="A54" s="9"/>
      <c r="B54" s="9"/>
      <c r="C54" s="8"/>
      <c r="D54" s="8"/>
      <c r="E54" s="8"/>
      <c r="F54" s="26"/>
      <c r="G54" s="26"/>
      <c r="H54" s="44"/>
      <c r="I54" s="44"/>
      <c r="J54" s="44"/>
      <c r="K54" s="44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>
      <c r="A55" s="9"/>
      <c r="B55" s="9"/>
      <c r="C55" s="8"/>
      <c r="D55" s="8"/>
      <c r="E55" s="8"/>
      <c r="F55" s="26"/>
      <c r="G55" s="26"/>
      <c r="H55" s="44"/>
      <c r="I55" s="44"/>
      <c r="J55" s="44"/>
      <c r="K55" s="4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>
      <c r="A56" s="9"/>
      <c r="B56" s="9"/>
      <c r="C56" s="8"/>
      <c r="D56" s="8"/>
      <c r="E56" s="8"/>
      <c r="F56" s="26"/>
      <c r="G56" s="26"/>
      <c r="H56" s="44"/>
      <c r="I56" s="44"/>
      <c r="J56" s="44"/>
      <c r="K56" s="44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>
      <c r="A57" s="9"/>
      <c r="B57" s="9"/>
      <c r="C57" s="8"/>
      <c r="D57" s="8"/>
      <c r="E57" s="8"/>
      <c r="F57" s="26"/>
      <c r="G57" s="26"/>
      <c r="H57" s="44"/>
      <c r="I57" s="44"/>
      <c r="J57" s="44"/>
      <c r="K57" s="44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>
      <c r="A58" s="9"/>
      <c r="B58" s="9"/>
      <c r="C58" s="8"/>
      <c r="D58" s="8"/>
      <c r="E58" s="8"/>
      <c r="F58" s="26"/>
      <c r="G58" s="26"/>
      <c r="H58" s="44"/>
      <c r="I58" s="44"/>
      <c r="J58" s="44"/>
      <c r="K58" s="44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>
      <c r="A59" s="9"/>
      <c r="B59" s="9"/>
      <c r="C59" s="8"/>
      <c r="D59" s="8"/>
      <c r="E59" s="8"/>
      <c r="F59" s="26"/>
      <c r="G59" s="26"/>
      <c r="H59" s="44"/>
      <c r="I59" s="44"/>
      <c r="J59" s="44"/>
      <c r="K59" s="44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>
      <c r="A60" s="9"/>
      <c r="B60" s="9"/>
      <c r="C60" s="8"/>
      <c r="D60" s="8"/>
      <c r="E60" s="8"/>
      <c r="F60" s="26"/>
      <c r="G60" s="26"/>
      <c r="H60" s="44"/>
      <c r="I60" s="44"/>
      <c r="J60" s="44"/>
      <c r="K60" s="4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>
      <c r="A61" s="9"/>
      <c r="B61" s="9"/>
      <c r="C61" s="8"/>
      <c r="D61" s="8"/>
      <c r="E61" s="8"/>
      <c r="F61" s="26"/>
      <c r="G61" s="26"/>
      <c r="H61" s="44"/>
      <c r="I61" s="44"/>
      <c r="J61" s="44"/>
      <c r="K61" s="44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>
      <c r="A62" s="9"/>
      <c r="B62" s="9"/>
      <c r="C62" s="8"/>
      <c r="D62" s="8"/>
      <c r="E62" s="8"/>
      <c r="F62" s="26"/>
      <c r="G62" s="26"/>
      <c r="H62" s="44"/>
      <c r="I62" s="44"/>
      <c r="J62" s="44"/>
      <c r="K62" s="44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>
      <c r="A63" s="9"/>
      <c r="B63" s="9"/>
      <c r="C63" s="8"/>
      <c r="D63" s="8"/>
      <c r="E63" s="8"/>
      <c r="F63" s="26"/>
      <c r="G63" s="26"/>
      <c r="H63" s="44"/>
      <c r="I63" s="44"/>
      <c r="J63" s="44"/>
      <c r="K63" s="44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>
      <c r="A64" s="9"/>
      <c r="B64" s="9"/>
      <c r="C64" s="8"/>
      <c r="D64" s="8"/>
      <c r="E64" s="8"/>
      <c r="F64" s="26"/>
      <c r="G64" s="26"/>
      <c r="H64" s="44"/>
      <c r="I64" s="44"/>
      <c r="J64" s="44"/>
      <c r="K64" s="44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</sheetData>
  <mergeCells count="41">
    <mergeCell ref="B7:C7"/>
    <mergeCell ref="D7:E7"/>
    <mergeCell ref="D14:D22"/>
    <mergeCell ref="D23:D38"/>
    <mergeCell ref="E23:E27"/>
    <mergeCell ref="E33:E38"/>
    <mergeCell ref="F23:F26"/>
    <mergeCell ref="G23:G26"/>
    <mergeCell ref="F28:F31"/>
    <mergeCell ref="G28:G31"/>
    <mergeCell ref="E28:E32"/>
    <mergeCell ref="F33:F38"/>
    <mergeCell ref="G33:G38"/>
    <mergeCell ref="B4:C4"/>
    <mergeCell ref="B8:C8"/>
    <mergeCell ref="B9:C9"/>
    <mergeCell ref="B10:C10"/>
    <mergeCell ref="C13:C38"/>
    <mergeCell ref="E14:E16"/>
    <mergeCell ref="E17:E22"/>
    <mergeCell ref="B5:C5"/>
    <mergeCell ref="B6:C6"/>
    <mergeCell ref="D10:E10"/>
    <mergeCell ref="F14:F16"/>
    <mergeCell ref="G14:G16"/>
    <mergeCell ref="F17:F19"/>
    <mergeCell ref="G17:G19"/>
    <mergeCell ref="J10:K10"/>
    <mergeCell ref="D4:E4"/>
    <mergeCell ref="G4:H4"/>
    <mergeCell ref="I4:K4"/>
    <mergeCell ref="D5:E5"/>
    <mergeCell ref="G5:H10"/>
    <mergeCell ref="D6:E6"/>
    <mergeCell ref="D8:E8"/>
    <mergeCell ref="J5:K5"/>
    <mergeCell ref="J6:K6"/>
    <mergeCell ref="J7:K7"/>
    <mergeCell ref="J8:K8"/>
    <mergeCell ref="D9:E9"/>
    <mergeCell ref="J9:K9"/>
  </mergeCells>
  <phoneticPr fontId="112" type="noConversion"/>
  <conditionalFormatting sqref="I13:I38">
    <cfRule type="cellIs" dxfId="24" priority="1" stopIfTrue="1" operator="equal">
      <formula>"Fail"</formula>
    </cfRule>
    <cfRule type="cellIs" dxfId="23" priority="2" stopIfTrue="1" operator="equal">
      <formula>"Pass"</formula>
    </cfRule>
    <cfRule type="cellIs" dxfId="22" priority="3" stopIfTrue="1" operator="equal">
      <formula>"Not Test"</formula>
    </cfRule>
    <cfRule type="cellIs" dxfId="21" priority="4" stopIfTrue="1" operator="equal">
      <formula>"Block"</formula>
    </cfRule>
    <cfRule type="cellIs" dxfId="20" priority="5" stopIfTrue="1" operator="equal">
      <formula>"N/A"</formula>
    </cfRule>
  </conditionalFormatting>
  <dataValidations count="1">
    <dataValidation type="list" allowBlank="1" showErrorMessage="1" sqref="I13:I38" xr:uid="{00000000-0002-0000-0A00-000000000000}">
      <formula1>"Not Test,Pass,Fail,N/A,Block"</formula1>
    </dataValidation>
  </dataValidations>
  <hyperlinks>
    <hyperlink ref="J16" r:id="rId1" xr:uid="{00000000-0004-0000-0A00-000000000000}"/>
  </hyperlinks>
  <pageMargins left="0.7" right="0.7" top="0.75" bottom="0.75" header="0" footer="0"/>
  <pageSetup paperSize="9" orientation="portrait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A1:Z164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9"/>
      <c r="B1" s="9"/>
      <c r="C1" s="8"/>
      <c r="D1" s="8"/>
      <c r="E1" s="48"/>
      <c r="F1" s="26"/>
      <c r="G1" s="26"/>
      <c r="H1" s="44"/>
      <c r="I1" s="44"/>
      <c r="J1" s="44"/>
      <c r="K1" s="26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2700</v>
      </c>
      <c r="C2" s="8"/>
      <c r="D2" s="8"/>
      <c r="E2" s="48"/>
      <c r="F2" s="26"/>
      <c r="G2" s="26"/>
      <c r="H2" s="44"/>
      <c r="I2" s="44"/>
      <c r="J2" s="44"/>
      <c r="K2" s="26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48"/>
      <c r="F3" s="26"/>
      <c r="G3" s="26"/>
      <c r="H3" s="44"/>
      <c r="I3" s="44"/>
      <c r="J3" s="44"/>
      <c r="K3" s="26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149</v>
      </c>
      <c r="E5" s="273"/>
      <c r="F5" s="46">
        <f>SUM(F7:F10)</f>
        <v>1</v>
      </c>
      <c r="G5" s="278" t="s">
        <v>2701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93</v>
      </c>
      <c r="E7" s="273"/>
      <c r="F7" s="51">
        <f t="shared" si="0"/>
        <v>0.62416107382550334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7</v>
      </c>
      <c r="E8" s="273"/>
      <c r="F8" s="53">
        <f t="shared" si="0"/>
        <v>4.6979865771812082E-2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38</v>
      </c>
      <c r="E9" s="273"/>
      <c r="F9" s="55">
        <f t="shared" si="0"/>
        <v>0.25503355704697989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11</v>
      </c>
      <c r="E10" s="273"/>
      <c r="F10" s="31">
        <f t="shared" si="0"/>
        <v>7.3825503355704702E-2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48"/>
      <c r="F11" s="56"/>
      <c r="G11" s="26"/>
      <c r="H11" s="44"/>
      <c r="I11" s="44"/>
      <c r="J11" s="44"/>
      <c r="K11" s="26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18">
      <c r="A13" s="45"/>
      <c r="B13" s="59">
        <f t="shared" ref="B13:B161" si="1">ROW(B13)-12</f>
        <v>1</v>
      </c>
      <c r="C13" s="288" t="s">
        <v>2702</v>
      </c>
      <c r="D13" s="288" t="s">
        <v>2703</v>
      </c>
      <c r="E13" s="319" t="s">
        <v>2704</v>
      </c>
      <c r="F13" s="312" t="s">
        <v>2705</v>
      </c>
      <c r="G13" s="312" t="s">
        <v>2706</v>
      </c>
      <c r="H13" s="104" t="s">
        <v>2707</v>
      </c>
      <c r="I13" s="30" t="s">
        <v>17</v>
      </c>
      <c r="J13" s="59"/>
      <c r="K13" s="104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18">
      <c r="A14" s="45"/>
      <c r="B14" s="221">
        <f t="shared" si="1"/>
        <v>2</v>
      </c>
      <c r="C14" s="286"/>
      <c r="D14" s="286"/>
      <c r="E14" s="286"/>
      <c r="F14" s="286"/>
      <c r="G14" s="286"/>
      <c r="H14" s="104" t="s">
        <v>2708</v>
      </c>
      <c r="I14" s="30" t="s">
        <v>17</v>
      </c>
      <c r="J14" s="59"/>
      <c r="K14" s="104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24">
      <c r="A15" s="45"/>
      <c r="B15" s="221">
        <f t="shared" si="1"/>
        <v>3</v>
      </c>
      <c r="C15" s="286"/>
      <c r="D15" s="286"/>
      <c r="E15" s="286"/>
      <c r="F15" s="286"/>
      <c r="G15" s="286"/>
      <c r="H15" s="104" t="s">
        <v>2709</v>
      </c>
      <c r="I15" s="30" t="s">
        <v>17</v>
      </c>
      <c r="J15" s="78" t="s">
        <v>2710</v>
      </c>
      <c r="K15" s="79" t="s">
        <v>2711</v>
      </c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18">
      <c r="A16" s="45"/>
      <c r="B16" s="221">
        <f t="shared" si="1"/>
        <v>4</v>
      </c>
      <c r="C16" s="286"/>
      <c r="D16" s="286"/>
      <c r="E16" s="284"/>
      <c r="F16" s="284"/>
      <c r="G16" s="284"/>
      <c r="H16" s="104" t="s">
        <v>2712</v>
      </c>
      <c r="I16" s="30" t="s">
        <v>17</v>
      </c>
      <c r="J16" s="146"/>
      <c r="K16" s="104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25.5">
      <c r="A17" s="45"/>
      <c r="B17" s="221">
        <f t="shared" si="1"/>
        <v>5</v>
      </c>
      <c r="C17" s="286"/>
      <c r="D17" s="286"/>
      <c r="E17" s="133" t="s">
        <v>2713</v>
      </c>
      <c r="F17" s="104" t="s">
        <v>2714</v>
      </c>
      <c r="G17" s="104" t="s">
        <v>2715</v>
      </c>
      <c r="H17" s="104" t="s">
        <v>2716</v>
      </c>
      <c r="I17" s="30" t="s">
        <v>17</v>
      </c>
      <c r="J17" s="147"/>
      <c r="K17" s="104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36">
      <c r="A18" s="45"/>
      <c r="B18" s="221">
        <f t="shared" si="1"/>
        <v>6</v>
      </c>
      <c r="C18" s="286"/>
      <c r="D18" s="286"/>
      <c r="E18" s="319" t="s">
        <v>2717</v>
      </c>
      <c r="F18" s="104" t="s">
        <v>2718</v>
      </c>
      <c r="G18" s="104" t="s">
        <v>2715</v>
      </c>
      <c r="H18" s="104" t="s">
        <v>2719</v>
      </c>
      <c r="I18" s="30" t="s">
        <v>17</v>
      </c>
      <c r="J18" s="59"/>
      <c r="K18" s="104" t="s">
        <v>2720</v>
      </c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18">
      <c r="A19" s="45"/>
      <c r="B19" s="221">
        <f t="shared" si="1"/>
        <v>7</v>
      </c>
      <c r="C19" s="286"/>
      <c r="D19" s="286"/>
      <c r="E19" s="286"/>
      <c r="F19" s="104" t="s">
        <v>2721</v>
      </c>
      <c r="G19" s="104" t="s">
        <v>2715</v>
      </c>
      <c r="H19" s="104" t="s">
        <v>2722</v>
      </c>
      <c r="I19" s="30" t="s">
        <v>17</v>
      </c>
      <c r="J19" s="59"/>
      <c r="K19" s="104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36">
      <c r="A20" s="45"/>
      <c r="B20" s="221">
        <f t="shared" si="1"/>
        <v>8</v>
      </c>
      <c r="C20" s="286"/>
      <c r="D20" s="286"/>
      <c r="E20" s="284"/>
      <c r="F20" s="104" t="s">
        <v>2723</v>
      </c>
      <c r="G20" s="104" t="s">
        <v>2715</v>
      </c>
      <c r="H20" s="104" t="s">
        <v>2724</v>
      </c>
      <c r="I20" s="30" t="s">
        <v>17</v>
      </c>
      <c r="J20" s="59"/>
      <c r="K20" s="104" t="s">
        <v>2720</v>
      </c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25.5">
      <c r="A21" s="45"/>
      <c r="B21" s="221">
        <f t="shared" si="1"/>
        <v>9</v>
      </c>
      <c r="C21" s="284"/>
      <c r="D21" s="284"/>
      <c r="E21" s="133" t="s">
        <v>2725</v>
      </c>
      <c r="F21" s="104" t="s">
        <v>2705</v>
      </c>
      <c r="G21" s="104" t="s">
        <v>2726</v>
      </c>
      <c r="H21" s="104" t="s">
        <v>2727</v>
      </c>
      <c r="I21" s="30" t="s">
        <v>17</v>
      </c>
      <c r="J21" s="59"/>
      <c r="K21" s="104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51">
      <c r="A22" s="45"/>
      <c r="B22" s="221">
        <f t="shared" si="1"/>
        <v>10</v>
      </c>
      <c r="C22" s="59" t="s">
        <v>2728</v>
      </c>
      <c r="D22" s="59" t="s">
        <v>2729</v>
      </c>
      <c r="E22" s="133" t="s">
        <v>2730</v>
      </c>
      <c r="F22" s="104" t="s">
        <v>2731</v>
      </c>
      <c r="G22" s="104" t="s">
        <v>2732</v>
      </c>
      <c r="H22" s="104" t="s">
        <v>2733</v>
      </c>
      <c r="I22" s="30" t="s">
        <v>19</v>
      </c>
      <c r="J22" s="78" t="s">
        <v>2734</v>
      </c>
      <c r="K22" s="117" t="s">
        <v>2735</v>
      </c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18">
      <c r="A23" s="45"/>
      <c r="B23" s="221">
        <f t="shared" si="1"/>
        <v>11</v>
      </c>
      <c r="C23" s="288" t="s">
        <v>2736</v>
      </c>
      <c r="D23" s="288" t="s">
        <v>2737</v>
      </c>
      <c r="E23" s="319" t="s">
        <v>202</v>
      </c>
      <c r="F23" s="312" t="s">
        <v>2738</v>
      </c>
      <c r="G23" s="312" t="s">
        <v>2739</v>
      </c>
      <c r="H23" s="104" t="s">
        <v>2740</v>
      </c>
      <c r="I23" s="30" t="s">
        <v>17</v>
      </c>
      <c r="J23" s="146"/>
      <c r="K23" s="104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8">
      <c r="A24" s="45"/>
      <c r="B24" s="221">
        <f t="shared" si="1"/>
        <v>12</v>
      </c>
      <c r="C24" s="286"/>
      <c r="D24" s="286"/>
      <c r="E24" s="286"/>
      <c r="F24" s="286"/>
      <c r="G24" s="286"/>
      <c r="H24" s="104" t="s">
        <v>2741</v>
      </c>
      <c r="I24" s="30" t="s">
        <v>17</v>
      </c>
      <c r="J24" s="147"/>
      <c r="K24" s="104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18">
      <c r="A25" s="45"/>
      <c r="B25" s="221">
        <f t="shared" si="1"/>
        <v>13</v>
      </c>
      <c r="C25" s="286"/>
      <c r="D25" s="284"/>
      <c r="E25" s="284"/>
      <c r="F25" s="284"/>
      <c r="G25" s="284"/>
      <c r="H25" s="104" t="s">
        <v>2742</v>
      </c>
      <c r="I25" s="30" t="s">
        <v>17</v>
      </c>
      <c r="J25" s="59"/>
      <c r="K25" s="104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24">
      <c r="A26" s="45"/>
      <c r="B26" s="221">
        <f t="shared" si="1"/>
        <v>14</v>
      </c>
      <c r="C26" s="286"/>
      <c r="D26" s="288" t="s">
        <v>2743</v>
      </c>
      <c r="E26" s="319" t="s">
        <v>2744</v>
      </c>
      <c r="F26" s="312" t="s">
        <v>2745</v>
      </c>
      <c r="G26" s="312" t="s">
        <v>2746</v>
      </c>
      <c r="H26" s="104" t="s">
        <v>2747</v>
      </c>
      <c r="I26" s="30" t="s">
        <v>17</v>
      </c>
      <c r="J26" s="78" t="s">
        <v>2748</v>
      </c>
      <c r="K26" s="79" t="s">
        <v>2749</v>
      </c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18">
      <c r="A27" s="45"/>
      <c r="B27" s="221">
        <f t="shared" si="1"/>
        <v>15</v>
      </c>
      <c r="C27" s="286"/>
      <c r="D27" s="286"/>
      <c r="E27" s="286"/>
      <c r="F27" s="286"/>
      <c r="G27" s="284"/>
      <c r="H27" s="104" t="s">
        <v>2750</v>
      </c>
      <c r="I27" s="30" t="s">
        <v>17</v>
      </c>
      <c r="J27" s="146"/>
      <c r="K27" s="10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8">
      <c r="A28" s="45"/>
      <c r="B28" s="221">
        <f t="shared" si="1"/>
        <v>16</v>
      </c>
      <c r="C28" s="286"/>
      <c r="D28" s="286"/>
      <c r="E28" s="286"/>
      <c r="F28" s="286"/>
      <c r="G28" s="104" t="s">
        <v>2751</v>
      </c>
      <c r="H28" s="104" t="s">
        <v>2752</v>
      </c>
      <c r="I28" s="30" t="s">
        <v>17</v>
      </c>
      <c r="J28" s="147"/>
      <c r="K28" s="104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18">
      <c r="A29" s="45"/>
      <c r="B29" s="221">
        <f t="shared" si="1"/>
        <v>17</v>
      </c>
      <c r="C29" s="286"/>
      <c r="D29" s="286"/>
      <c r="E29" s="284"/>
      <c r="F29" s="284"/>
      <c r="G29" s="104" t="s">
        <v>2753</v>
      </c>
      <c r="H29" s="104" t="s">
        <v>2754</v>
      </c>
      <c r="I29" s="30" t="s">
        <v>17</v>
      </c>
      <c r="J29" s="147"/>
      <c r="K29" s="104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18">
      <c r="A30" s="45"/>
      <c r="B30" s="221">
        <f t="shared" si="1"/>
        <v>18</v>
      </c>
      <c r="C30" s="286"/>
      <c r="D30" s="286"/>
      <c r="E30" s="319" t="s">
        <v>2755</v>
      </c>
      <c r="F30" s="312" t="s">
        <v>2756</v>
      </c>
      <c r="G30" s="312" t="s">
        <v>2757</v>
      </c>
      <c r="H30" s="104" t="s">
        <v>2758</v>
      </c>
      <c r="I30" s="30" t="s">
        <v>17</v>
      </c>
      <c r="J30" s="261"/>
      <c r="K30" s="105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18">
      <c r="A31" s="45"/>
      <c r="B31" s="221">
        <f t="shared" si="1"/>
        <v>19</v>
      </c>
      <c r="C31" s="286"/>
      <c r="D31" s="286"/>
      <c r="E31" s="286"/>
      <c r="F31" s="286"/>
      <c r="G31" s="286"/>
      <c r="H31" s="104" t="s">
        <v>2759</v>
      </c>
      <c r="I31" s="260" t="s">
        <v>17</v>
      </c>
      <c r="J31" s="264"/>
      <c r="K31" s="265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 ht="18">
      <c r="A32" s="45"/>
      <c r="B32" s="221">
        <f t="shared" si="1"/>
        <v>20</v>
      </c>
      <c r="C32" s="286"/>
      <c r="D32" s="286"/>
      <c r="E32" s="286"/>
      <c r="F32" s="286"/>
      <c r="G32" s="312" t="s">
        <v>2760</v>
      </c>
      <c r="H32" s="104" t="s">
        <v>2761</v>
      </c>
      <c r="I32" s="260" t="s">
        <v>17</v>
      </c>
      <c r="J32" s="264"/>
      <c r="K32" s="265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 ht="18">
      <c r="A33" s="45"/>
      <c r="B33" s="221">
        <f t="shared" si="1"/>
        <v>21</v>
      </c>
      <c r="C33" s="286"/>
      <c r="D33" s="286"/>
      <c r="E33" s="286"/>
      <c r="F33" s="286"/>
      <c r="G33" s="286"/>
      <c r="H33" s="104" t="s">
        <v>2762</v>
      </c>
      <c r="I33" s="260" t="s">
        <v>17</v>
      </c>
      <c r="J33" s="264"/>
      <c r="K33" s="265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24">
      <c r="A34" s="45"/>
      <c r="B34" s="221">
        <f t="shared" si="1"/>
        <v>22</v>
      </c>
      <c r="C34" s="286"/>
      <c r="D34" s="286"/>
      <c r="E34" s="286"/>
      <c r="F34" s="286"/>
      <c r="G34" s="104" t="s">
        <v>2763</v>
      </c>
      <c r="H34" s="104" t="s">
        <v>2764</v>
      </c>
      <c r="I34" s="260" t="s">
        <v>18</v>
      </c>
      <c r="J34" s="266" t="s">
        <v>2765</v>
      </c>
      <c r="K34" s="267" t="s">
        <v>2766</v>
      </c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24">
      <c r="A35" s="45"/>
      <c r="B35" s="221">
        <f t="shared" si="1"/>
        <v>23</v>
      </c>
      <c r="C35" s="286"/>
      <c r="D35" s="284"/>
      <c r="E35" s="284"/>
      <c r="F35" s="284"/>
      <c r="G35" s="104" t="s">
        <v>2767</v>
      </c>
      <c r="H35" s="104" t="s">
        <v>2768</v>
      </c>
      <c r="I35" s="260" t="s">
        <v>17</v>
      </c>
      <c r="J35" s="268"/>
      <c r="K35" s="265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 ht="18">
      <c r="A36" s="45"/>
      <c r="B36" s="221">
        <f t="shared" si="1"/>
        <v>24</v>
      </c>
      <c r="C36" s="286"/>
      <c r="D36" s="288" t="s">
        <v>2769</v>
      </c>
      <c r="E36" s="319" t="s">
        <v>2770</v>
      </c>
      <c r="F36" s="312" t="s">
        <v>2738</v>
      </c>
      <c r="G36" s="312" t="s">
        <v>2771</v>
      </c>
      <c r="H36" s="104" t="s">
        <v>2772</v>
      </c>
      <c r="I36" s="260" t="s">
        <v>17</v>
      </c>
      <c r="J36" s="264"/>
      <c r="K36" s="265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>
      <c r="A37" s="56"/>
      <c r="B37" s="221">
        <f t="shared" si="1"/>
        <v>25</v>
      </c>
      <c r="C37" s="286"/>
      <c r="D37" s="286"/>
      <c r="E37" s="286"/>
      <c r="F37" s="286"/>
      <c r="G37" s="286"/>
      <c r="H37" s="104" t="s">
        <v>2773</v>
      </c>
      <c r="I37" s="260" t="s">
        <v>17</v>
      </c>
      <c r="J37" s="269"/>
      <c r="K37" s="265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>
      <c r="A38" s="56"/>
      <c r="B38" s="221">
        <f t="shared" si="1"/>
        <v>26</v>
      </c>
      <c r="C38" s="286"/>
      <c r="D38" s="286"/>
      <c r="E38" s="284"/>
      <c r="F38" s="284"/>
      <c r="G38" s="284"/>
      <c r="H38" s="104" t="s">
        <v>2774</v>
      </c>
      <c r="I38" s="260" t="s">
        <v>19</v>
      </c>
      <c r="J38" s="270"/>
      <c r="K38" s="265" t="s">
        <v>819</v>
      </c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>
      <c r="A39" s="56"/>
      <c r="B39" s="221">
        <f t="shared" si="1"/>
        <v>27</v>
      </c>
      <c r="C39" s="286"/>
      <c r="D39" s="286"/>
      <c r="E39" s="319" t="s">
        <v>2775</v>
      </c>
      <c r="F39" s="312" t="s">
        <v>2738</v>
      </c>
      <c r="G39" s="312" t="s">
        <v>2776</v>
      </c>
      <c r="H39" s="104" t="s">
        <v>2777</v>
      </c>
      <c r="I39" s="260" t="s">
        <v>17</v>
      </c>
      <c r="J39" s="269"/>
      <c r="K39" s="265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>
      <c r="A40" s="56"/>
      <c r="B40" s="221">
        <f t="shared" si="1"/>
        <v>28</v>
      </c>
      <c r="C40" s="286"/>
      <c r="D40" s="286"/>
      <c r="E40" s="284"/>
      <c r="F40" s="284"/>
      <c r="G40" s="284"/>
      <c r="H40" s="104" t="s">
        <v>2778</v>
      </c>
      <c r="I40" s="260" t="s">
        <v>17</v>
      </c>
      <c r="J40" s="269"/>
      <c r="K40" s="265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>
      <c r="A41" s="56"/>
      <c r="B41" s="221">
        <f t="shared" si="1"/>
        <v>29</v>
      </c>
      <c r="C41" s="286"/>
      <c r="D41" s="286"/>
      <c r="E41" s="319" t="s">
        <v>2779</v>
      </c>
      <c r="F41" s="312" t="s">
        <v>2738</v>
      </c>
      <c r="G41" s="312" t="s">
        <v>2780</v>
      </c>
      <c r="H41" s="104" t="s">
        <v>2781</v>
      </c>
      <c r="I41" s="260" t="s">
        <v>17</v>
      </c>
      <c r="J41" s="269"/>
      <c r="K41" s="265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>
      <c r="A42" s="56"/>
      <c r="B42" s="221">
        <f t="shared" si="1"/>
        <v>30</v>
      </c>
      <c r="C42" s="286"/>
      <c r="D42" s="286"/>
      <c r="E42" s="284"/>
      <c r="F42" s="284"/>
      <c r="G42" s="284"/>
      <c r="H42" s="104" t="s">
        <v>2782</v>
      </c>
      <c r="I42" s="30" t="s">
        <v>17</v>
      </c>
      <c r="J42" s="262"/>
      <c r="K42" s="263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>
      <c r="A43" s="56"/>
      <c r="B43" s="221">
        <f t="shared" si="1"/>
        <v>31</v>
      </c>
      <c r="C43" s="286"/>
      <c r="D43" s="286"/>
      <c r="E43" s="319" t="s">
        <v>2783</v>
      </c>
      <c r="F43" s="312" t="s">
        <v>2738</v>
      </c>
      <c r="G43" s="312" t="s">
        <v>2784</v>
      </c>
      <c r="H43" s="104" t="s">
        <v>2785</v>
      </c>
      <c r="I43" s="30" t="s">
        <v>19</v>
      </c>
      <c r="J43" s="59"/>
      <c r="K43" s="312" t="s">
        <v>819</v>
      </c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>
      <c r="A44" s="56"/>
      <c r="B44" s="221">
        <f t="shared" si="1"/>
        <v>32</v>
      </c>
      <c r="C44" s="284"/>
      <c r="D44" s="284"/>
      <c r="E44" s="284"/>
      <c r="F44" s="284"/>
      <c r="G44" s="284"/>
      <c r="H44" s="104" t="s">
        <v>2786</v>
      </c>
      <c r="I44" s="30" t="s">
        <v>19</v>
      </c>
      <c r="J44" s="59"/>
      <c r="K44" s="284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 ht="25.5">
      <c r="A45" s="56"/>
      <c r="B45" s="221">
        <f t="shared" si="1"/>
        <v>33</v>
      </c>
      <c r="C45" s="288" t="s">
        <v>2787</v>
      </c>
      <c r="D45" s="59" t="s">
        <v>2788</v>
      </c>
      <c r="E45" s="133" t="s">
        <v>2789</v>
      </c>
      <c r="F45" s="104" t="s">
        <v>2790</v>
      </c>
      <c r="G45" s="104" t="s">
        <v>2791</v>
      </c>
      <c r="H45" s="104" t="s">
        <v>2792</v>
      </c>
      <c r="I45" s="30" t="s">
        <v>17</v>
      </c>
      <c r="J45" s="59"/>
      <c r="K45" s="104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 ht="25.5">
      <c r="A46" s="56"/>
      <c r="B46" s="221">
        <f t="shared" si="1"/>
        <v>34</v>
      </c>
      <c r="C46" s="286"/>
      <c r="D46" s="288" t="s">
        <v>2793</v>
      </c>
      <c r="E46" s="133" t="s">
        <v>2794</v>
      </c>
      <c r="F46" s="104"/>
      <c r="G46" s="104" t="s">
        <v>2795</v>
      </c>
      <c r="H46" s="104" t="s">
        <v>2796</v>
      </c>
      <c r="I46" s="30" t="s">
        <v>17</v>
      </c>
      <c r="J46" s="59"/>
      <c r="K46" s="104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>
      <c r="A47" s="56"/>
      <c r="B47" s="221">
        <f t="shared" si="1"/>
        <v>35</v>
      </c>
      <c r="C47" s="286"/>
      <c r="D47" s="286"/>
      <c r="E47" s="319" t="s">
        <v>2797</v>
      </c>
      <c r="F47" s="312" t="s">
        <v>2798</v>
      </c>
      <c r="G47" s="312" t="s">
        <v>2795</v>
      </c>
      <c r="H47" s="104" t="s">
        <v>2799</v>
      </c>
      <c r="I47" s="30" t="s">
        <v>17</v>
      </c>
      <c r="J47" s="59"/>
      <c r="K47" s="104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>
      <c r="A48" s="56"/>
      <c r="B48" s="221">
        <f t="shared" si="1"/>
        <v>36</v>
      </c>
      <c r="C48" s="286"/>
      <c r="D48" s="286"/>
      <c r="E48" s="284"/>
      <c r="F48" s="284"/>
      <c r="G48" s="284"/>
      <c r="H48" s="104" t="s">
        <v>2800</v>
      </c>
      <c r="I48" s="30" t="s">
        <v>17</v>
      </c>
      <c r="J48" s="59"/>
      <c r="K48" s="104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>
      <c r="A49" s="56"/>
      <c r="B49" s="221">
        <f t="shared" si="1"/>
        <v>37</v>
      </c>
      <c r="C49" s="286"/>
      <c r="D49" s="286"/>
      <c r="E49" s="319" t="s">
        <v>2801</v>
      </c>
      <c r="F49" s="312" t="s">
        <v>2802</v>
      </c>
      <c r="G49" s="312" t="s">
        <v>2795</v>
      </c>
      <c r="H49" s="104" t="s">
        <v>2803</v>
      </c>
      <c r="I49" s="30" t="s">
        <v>17</v>
      </c>
      <c r="J49" s="59"/>
      <c r="K49" s="104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 ht="24">
      <c r="A50" s="56"/>
      <c r="B50" s="221">
        <f t="shared" si="1"/>
        <v>38</v>
      </c>
      <c r="C50" s="286"/>
      <c r="D50" s="286"/>
      <c r="E50" s="284"/>
      <c r="F50" s="284"/>
      <c r="G50" s="284"/>
      <c r="H50" s="104" t="s">
        <v>2804</v>
      </c>
      <c r="I50" s="30" t="s">
        <v>17</v>
      </c>
      <c r="J50" s="78" t="s">
        <v>2805</v>
      </c>
      <c r="K50" s="91" t="s">
        <v>2806</v>
      </c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>
      <c r="A51" s="56"/>
      <c r="B51" s="221">
        <f t="shared" si="1"/>
        <v>39</v>
      </c>
      <c r="C51" s="286"/>
      <c r="D51" s="286"/>
      <c r="E51" s="319" t="s">
        <v>2807</v>
      </c>
      <c r="F51" s="312" t="s">
        <v>2808</v>
      </c>
      <c r="G51" s="312" t="s">
        <v>2795</v>
      </c>
      <c r="H51" s="104" t="s">
        <v>2809</v>
      </c>
      <c r="I51" s="30" t="s">
        <v>17</v>
      </c>
      <c r="J51" s="146"/>
      <c r="K51" s="104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 ht="24">
      <c r="A52" s="56"/>
      <c r="B52" s="221">
        <f t="shared" si="1"/>
        <v>40</v>
      </c>
      <c r="C52" s="286"/>
      <c r="D52" s="284"/>
      <c r="E52" s="284"/>
      <c r="F52" s="284"/>
      <c r="G52" s="284"/>
      <c r="H52" s="104" t="s">
        <v>2810</v>
      </c>
      <c r="I52" s="30" t="s">
        <v>17</v>
      </c>
      <c r="J52" s="78" t="s">
        <v>2805</v>
      </c>
      <c r="K52" s="91" t="s">
        <v>2806</v>
      </c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>
      <c r="A53" s="56"/>
      <c r="B53" s="221">
        <f t="shared" si="1"/>
        <v>41</v>
      </c>
      <c r="C53" s="286"/>
      <c r="D53" s="288" t="s">
        <v>2811</v>
      </c>
      <c r="E53" s="319" t="s">
        <v>2812</v>
      </c>
      <c r="F53" s="312" t="s">
        <v>2813</v>
      </c>
      <c r="G53" s="312" t="s">
        <v>2814</v>
      </c>
      <c r="H53" s="104" t="s">
        <v>2815</v>
      </c>
      <c r="I53" s="30" t="s">
        <v>17</v>
      </c>
      <c r="J53" s="59"/>
      <c r="K53" s="104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>
      <c r="A54" s="56"/>
      <c r="B54" s="221">
        <f t="shared" si="1"/>
        <v>42</v>
      </c>
      <c r="C54" s="286"/>
      <c r="D54" s="284"/>
      <c r="E54" s="284"/>
      <c r="F54" s="284"/>
      <c r="G54" s="284"/>
      <c r="H54" s="104" t="s">
        <v>2816</v>
      </c>
      <c r="I54" s="30" t="s">
        <v>17</v>
      </c>
      <c r="J54" s="59"/>
      <c r="K54" s="104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 ht="25.5">
      <c r="A55" s="56"/>
      <c r="B55" s="221">
        <f t="shared" si="1"/>
        <v>43</v>
      </c>
      <c r="C55" s="286"/>
      <c r="D55" s="59" t="s">
        <v>2817</v>
      </c>
      <c r="E55" s="133" t="s">
        <v>2818</v>
      </c>
      <c r="F55" s="104" t="s">
        <v>2819</v>
      </c>
      <c r="G55" s="104" t="s">
        <v>2820</v>
      </c>
      <c r="H55" s="104" t="s">
        <v>2821</v>
      </c>
      <c r="I55" s="30" t="s">
        <v>17</v>
      </c>
      <c r="J55" s="59"/>
      <c r="K55" s="10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 ht="25.5">
      <c r="A56" s="56"/>
      <c r="B56" s="221">
        <f t="shared" si="1"/>
        <v>44</v>
      </c>
      <c r="C56" s="286"/>
      <c r="D56" s="288" t="s">
        <v>2822</v>
      </c>
      <c r="E56" s="133" t="s">
        <v>2823</v>
      </c>
      <c r="F56" s="104" t="s">
        <v>2824</v>
      </c>
      <c r="G56" s="104" t="s">
        <v>2825</v>
      </c>
      <c r="H56" s="104" t="s">
        <v>2826</v>
      </c>
      <c r="I56" s="30" t="s">
        <v>17</v>
      </c>
      <c r="J56" s="59"/>
      <c r="K56" s="104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>
      <c r="A57" s="56"/>
      <c r="B57" s="221">
        <f t="shared" si="1"/>
        <v>45</v>
      </c>
      <c r="C57" s="286"/>
      <c r="D57" s="286"/>
      <c r="E57" s="319" t="s">
        <v>2827</v>
      </c>
      <c r="F57" s="312" t="s">
        <v>2828</v>
      </c>
      <c r="G57" s="104" t="s">
        <v>2825</v>
      </c>
      <c r="H57" s="104" t="s">
        <v>2829</v>
      </c>
      <c r="I57" s="30" t="s">
        <v>17</v>
      </c>
      <c r="J57" s="59"/>
      <c r="K57" s="104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>
      <c r="A58" s="9"/>
      <c r="B58" s="221">
        <f t="shared" si="1"/>
        <v>46</v>
      </c>
      <c r="C58" s="286"/>
      <c r="D58" s="286"/>
      <c r="E58" s="284"/>
      <c r="F58" s="284"/>
      <c r="G58" s="104" t="s">
        <v>2830</v>
      </c>
      <c r="H58" s="104" t="s">
        <v>2831</v>
      </c>
      <c r="I58" s="30" t="s">
        <v>17</v>
      </c>
      <c r="J58" s="59"/>
      <c r="K58" s="104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 ht="24.75">
      <c r="A59" s="9"/>
      <c r="B59" s="221">
        <f t="shared" si="1"/>
        <v>47</v>
      </c>
      <c r="C59" s="286"/>
      <c r="D59" s="286"/>
      <c r="E59" s="319" t="s">
        <v>2832</v>
      </c>
      <c r="F59" s="312" t="s">
        <v>2833</v>
      </c>
      <c r="G59" s="312" t="s">
        <v>2834</v>
      </c>
      <c r="H59" s="104" t="s">
        <v>2835</v>
      </c>
      <c r="I59" s="30" t="s">
        <v>17</v>
      </c>
      <c r="J59" s="59"/>
      <c r="K59" s="104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>
      <c r="A60" s="9"/>
      <c r="B60" s="221">
        <f t="shared" si="1"/>
        <v>48</v>
      </c>
      <c r="C60" s="286"/>
      <c r="D60" s="286"/>
      <c r="E60" s="286"/>
      <c r="F60" s="286"/>
      <c r="G60" s="286"/>
      <c r="H60" s="104" t="s">
        <v>2836</v>
      </c>
      <c r="I60" s="30" t="s">
        <v>17</v>
      </c>
      <c r="J60" s="59"/>
      <c r="K60" s="10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>
      <c r="A61" s="9"/>
      <c r="B61" s="221">
        <f t="shared" si="1"/>
        <v>49</v>
      </c>
      <c r="C61" s="286"/>
      <c r="D61" s="286"/>
      <c r="E61" s="286"/>
      <c r="F61" s="286"/>
      <c r="G61" s="286"/>
      <c r="H61" s="104" t="s">
        <v>2837</v>
      </c>
      <c r="I61" s="30" t="s">
        <v>17</v>
      </c>
      <c r="J61" s="59"/>
      <c r="K61" s="104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>
      <c r="A62" s="9"/>
      <c r="B62" s="221">
        <f t="shared" si="1"/>
        <v>50</v>
      </c>
      <c r="C62" s="286"/>
      <c r="D62" s="286"/>
      <c r="E62" s="286"/>
      <c r="F62" s="286"/>
      <c r="G62" s="286"/>
      <c r="H62" s="104" t="s">
        <v>2838</v>
      </c>
      <c r="I62" s="30" t="s">
        <v>17</v>
      </c>
      <c r="J62" s="59"/>
      <c r="K62" s="104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 ht="24.75">
      <c r="A63" s="9"/>
      <c r="B63" s="221">
        <f t="shared" si="1"/>
        <v>51</v>
      </c>
      <c r="C63" s="286"/>
      <c r="D63" s="286"/>
      <c r="E63" s="286"/>
      <c r="F63" s="286"/>
      <c r="G63" s="284"/>
      <c r="H63" s="104" t="s">
        <v>2839</v>
      </c>
      <c r="I63" s="30" t="s">
        <v>18</v>
      </c>
      <c r="J63" s="78" t="s">
        <v>2840</v>
      </c>
      <c r="K63" s="117" t="s">
        <v>2841</v>
      </c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>
      <c r="A64" s="9"/>
      <c r="B64" s="221">
        <f t="shared" si="1"/>
        <v>52</v>
      </c>
      <c r="C64" s="286"/>
      <c r="D64" s="286"/>
      <c r="E64" s="286"/>
      <c r="F64" s="284"/>
      <c r="G64" s="104" t="s">
        <v>399</v>
      </c>
      <c r="H64" s="104" t="s">
        <v>2842</v>
      </c>
      <c r="I64" s="30" t="s">
        <v>17</v>
      </c>
      <c r="J64" s="146"/>
      <c r="K64" s="104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14.25">
      <c r="A65" s="9"/>
      <c r="B65" s="221">
        <f t="shared" si="1"/>
        <v>53</v>
      </c>
      <c r="C65" s="286"/>
      <c r="D65" s="286"/>
      <c r="E65" s="284"/>
      <c r="F65" s="223" t="s">
        <v>2843</v>
      </c>
      <c r="G65" s="223" t="s">
        <v>2844</v>
      </c>
      <c r="H65" s="223" t="s">
        <v>2845</v>
      </c>
      <c r="I65" s="30" t="s">
        <v>17</v>
      </c>
      <c r="J65" s="147"/>
      <c r="K65" s="104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>
      <c r="A66" s="9"/>
      <c r="B66" s="221">
        <f t="shared" si="1"/>
        <v>54</v>
      </c>
      <c r="C66" s="286"/>
      <c r="D66" s="286"/>
      <c r="E66" s="319" t="s">
        <v>2846</v>
      </c>
      <c r="F66" s="346" t="s">
        <v>2847</v>
      </c>
      <c r="G66" s="346" t="s">
        <v>2825</v>
      </c>
      <c r="H66" s="224" t="s">
        <v>2848</v>
      </c>
      <c r="I66" s="30" t="s">
        <v>17</v>
      </c>
      <c r="J66" s="59"/>
      <c r="K66" s="104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>
      <c r="A67" s="9"/>
      <c r="B67" s="221">
        <f t="shared" si="1"/>
        <v>55</v>
      </c>
      <c r="C67" s="286"/>
      <c r="D67" s="284"/>
      <c r="E67" s="284"/>
      <c r="F67" s="276"/>
      <c r="G67" s="276"/>
      <c r="H67" s="224" t="s">
        <v>592</v>
      </c>
      <c r="I67" s="30" t="s">
        <v>17</v>
      </c>
      <c r="J67" s="225"/>
      <c r="K67" s="104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 ht="38.25">
      <c r="A68" s="9"/>
      <c r="B68" s="221">
        <f t="shared" si="1"/>
        <v>56</v>
      </c>
      <c r="C68" s="286"/>
      <c r="D68" s="345" t="s">
        <v>2849</v>
      </c>
      <c r="E68" s="133" t="s">
        <v>2850</v>
      </c>
      <c r="F68" s="224" t="s">
        <v>2851</v>
      </c>
      <c r="G68" s="224" t="s">
        <v>2852</v>
      </c>
      <c r="H68" s="224" t="s">
        <v>2853</v>
      </c>
      <c r="I68" s="30" t="s">
        <v>17</v>
      </c>
      <c r="J68" s="225"/>
      <c r="K68" s="104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 ht="36">
      <c r="A69" s="9"/>
      <c r="B69" s="221">
        <f t="shared" si="1"/>
        <v>57</v>
      </c>
      <c r="C69" s="286"/>
      <c r="D69" s="281"/>
      <c r="E69" s="133" t="s">
        <v>2854</v>
      </c>
      <c r="F69" s="224" t="s">
        <v>2855</v>
      </c>
      <c r="G69" s="224" t="s">
        <v>2852</v>
      </c>
      <c r="H69" s="224" t="s">
        <v>2856</v>
      </c>
      <c r="I69" s="30" t="s">
        <v>17</v>
      </c>
      <c r="J69" s="225"/>
      <c r="K69" s="104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 ht="38.25">
      <c r="A70" s="9"/>
      <c r="B70" s="221">
        <f t="shared" si="1"/>
        <v>58</v>
      </c>
      <c r="C70" s="286"/>
      <c r="D70" s="281"/>
      <c r="E70" s="133" t="s">
        <v>2857</v>
      </c>
      <c r="F70" s="224" t="s">
        <v>2858</v>
      </c>
      <c r="G70" s="224" t="s">
        <v>2852</v>
      </c>
      <c r="H70" s="224" t="s">
        <v>2859</v>
      </c>
      <c r="I70" s="30" t="s">
        <v>17</v>
      </c>
      <c r="J70" s="225"/>
      <c r="K70" s="104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 ht="36">
      <c r="A71" s="9"/>
      <c r="B71" s="221">
        <f t="shared" si="1"/>
        <v>59</v>
      </c>
      <c r="C71" s="286"/>
      <c r="D71" s="281"/>
      <c r="E71" s="133" t="s">
        <v>2860</v>
      </c>
      <c r="F71" s="224" t="s">
        <v>2861</v>
      </c>
      <c r="G71" s="224" t="s">
        <v>2852</v>
      </c>
      <c r="H71" s="224" t="s">
        <v>2862</v>
      </c>
      <c r="I71" s="30" t="s">
        <v>17</v>
      </c>
      <c r="J71" s="225"/>
      <c r="K71" s="104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 ht="48">
      <c r="A72" s="9"/>
      <c r="B72" s="221">
        <f t="shared" si="1"/>
        <v>60</v>
      </c>
      <c r="C72" s="286"/>
      <c r="D72" s="276"/>
      <c r="E72" s="133" t="s">
        <v>2863</v>
      </c>
      <c r="F72" s="224" t="s">
        <v>2864</v>
      </c>
      <c r="G72" s="224" t="s">
        <v>2852</v>
      </c>
      <c r="H72" s="224" t="s">
        <v>2865</v>
      </c>
      <c r="I72" s="30" t="s">
        <v>17</v>
      </c>
      <c r="J72" s="225"/>
      <c r="K72" s="104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 ht="25.5">
      <c r="A73" s="9"/>
      <c r="B73" s="221">
        <f t="shared" si="1"/>
        <v>61</v>
      </c>
      <c r="C73" s="286"/>
      <c r="D73" s="345" t="s">
        <v>2866</v>
      </c>
      <c r="E73" s="133" t="s">
        <v>2867</v>
      </c>
      <c r="F73" s="224" t="s">
        <v>2868</v>
      </c>
      <c r="G73" s="224" t="s">
        <v>2869</v>
      </c>
      <c r="H73" s="224" t="s">
        <v>2870</v>
      </c>
      <c r="I73" s="30" t="s">
        <v>17</v>
      </c>
      <c r="J73" s="225"/>
      <c r="K73" s="104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 ht="25.5">
      <c r="A74" s="9"/>
      <c r="B74" s="221">
        <f t="shared" si="1"/>
        <v>62</v>
      </c>
      <c r="C74" s="286"/>
      <c r="D74" s="281"/>
      <c r="E74" s="133" t="s">
        <v>2871</v>
      </c>
      <c r="F74" s="224" t="s">
        <v>2872</v>
      </c>
      <c r="G74" s="224" t="s">
        <v>2869</v>
      </c>
      <c r="H74" s="223" t="s">
        <v>2873</v>
      </c>
      <c r="I74" s="30" t="s">
        <v>17</v>
      </c>
      <c r="J74" s="226"/>
      <c r="K74" s="104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 ht="25.5">
      <c r="A75" s="9"/>
      <c r="B75" s="221">
        <f t="shared" si="1"/>
        <v>63</v>
      </c>
      <c r="C75" s="286"/>
      <c r="D75" s="281"/>
      <c r="E75" s="133" t="s">
        <v>2874</v>
      </c>
      <c r="F75" s="224" t="s">
        <v>2875</v>
      </c>
      <c r="G75" s="224" t="s">
        <v>2869</v>
      </c>
      <c r="H75" s="223" t="s">
        <v>2873</v>
      </c>
      <c r="I75" s="30" t="s">
        <v>17</v>
      </c>
      <c r="J75" s="225"/>
      <c r="K75" s="104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 ht="25.5">
      <c r="A76" s="9"/>
      <c r="B76" s="221">
        <f t="shared" si="1"/>
        <v>64</v>
      </c>
      <c r="C76" s="284"/>
      <c r="D76" s="276"/>
      <c r="E76" s="133" t="s">
        <v>2876</v>
      </c>
      <c r="F76" s="224" t="s">
        <v>2877</v>
      </c>
      <c r="G76" s="224" t="s">
        <v>2869</v>
      </c>
      <c r="H76" s="223" t="s">
        <v>2873</v>
      </c>
      <c r="I76" s="30" t="s">
        <v>17</v>
      </c>
      <c r="J76" s="225"/>
      <c r="K76" s="104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 ht="25.5">
      <c r="A77" s="9"/>
      <c r="B77" s="221">
        <f t="shared" si="1"/>
        <v>65</v>
      </c>
      <c r="C77" s="345" t="s">
        <v>2878</v>
      </c>
      <c r="D77" s="59" t="s">
        <v>2879</v>
      </c>
      <c r="E77" s="133" t="s">
        <v>2880</v>
      </c>
      <c r="F77" s="104" t="s">
        <v>2881</v>
      </c>
      <c r="G77" s="104" t="s">
        <v>2791</v>
      </c>
      <c r="H77" s="104" t="s">
        <v>2882</v>
      </c>
      <c r="I77" s="30" t="s">
        <v>17</v>
      </c>
      <c r="J77" s="225"/>
      <c r="K77" s="104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 ht="25.5">
      <c r="A78" s="9"/>
      <c r="B78" s="221">
        <f t="shared" si="1"/>
        <v>66</v>
      </c>
      <c r="C78" s="281"/>
      <c r="D78" s="288" t="s">
        <v>2883</v>
      </c>
      <c r="E78" s="133" t="s">
        <v>2884</v>
      </c>
      <c r="F78" s="104"/>
      <c r="G78" s="104" t="s">
        <v>2795</v>
      </c>
      <c r="H78" s="104" t="s">
        <v>2796</v>
      </c>
      <c r="I78" s="30" t="s">
        <v>17</v>
      </c>
      <c r="J78" s="225"/>
      <c r="K78" s="104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>
      <c r="A79" s="9"/>
      <c r="B79" s="221">
        <f t="shared" si="1"/>
        <v>67</v>
      </c>
      <c r="C79" s="281"/>
      <c r="D79" s="286"/>
      <c r="E79" s="319" t="s">
        <v>2885</v>
      </c>
      <c r="F79" s="312" t="s">
        <v>2798</v>
      </c>
      <c r="G79" s="312" t="s">
        <v>2795</v>
      </c>
      <c r="H79" s="104" t="s">
        <v>2799</v>
      </c>
      <c r="I79" s="30" t="s">
        <v>17</v>
      </c>
      <c r="J79" s="225"/>
      <c r="K79" s="104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>
      <c r="A80" s="9"/>
      <c r="B80" s="221">
        <f t="shared" si="1"/>
        <v>68</v>
      </c>
      <c r="C80" s="281"/>
      <c r="D80" s="286"/>
      <c r="E80" s="284"/>
      <c r="F80" s="284"/>
      <c r="G80" s="284"/>
      <c r="H80" s="104" t="s">
        <v>2800</v>
      </c>
      <c r="I80" s="30" t="s">
        <v>17</v>
      </c>
      <c r="J80" s="225"/>
      <c r="K80" s="104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>
      <c r="A81" s="9"/>
      <c r="B81" s="221">
        <f t="shared" si="1"/>
        <v>69</v>
      </c>
      <c r="C81" s="281"/>
      <c r="D81" s="286"/>
      <c r="E81" s="319" t="s">
        <v>2886</v>
      </c>
      <c r="F81" s="312" t="s">
        <v>2802</v>
      </c>
      <c r="G81" s="312" t="s">
        <v>2795</v>
      </c>
      <c r="H81" s="104" t="s">
        <v>2803</v>
      </c>
      <c r="I81" s="30" t="s">
        <v>17</v>
      </c>
      <c r="J81" s="226"/>
      <c r="K81" s="104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 ht="24">
      <c r="A82" s="9"/>
      <c r="B82" s="221">
        <f t="shared" si="1"/>
        <v>70</v>
      </c>
      <c r="C82" s="281"/>
      <c r="D82" s="286"/>
      <c r="E82" s="284"/>
      <c r="F82" s="284"/>
      <c r="G82" s="284"/>
      <c r="H82" s="104" t="s">
        <v>2887</v>
      </c>
      <c r="I82" s="30" t="s">
        <v>17</v>
      </c>
      <c r="J82" s="78" t="s">
        <v>2805</v>
      </c>
      <c r="K82" s="79" t="s">
        <v>2806</v>
      </c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>
      <c r="A83" s="9"/>
      <c r="B83" s="221">
        <f t="shared" si="1"/>
        <v>71</v>
      </c>
      <c r="C83" s="281"/>
      <c r="D83" s="286"/>
      <c r="E83" s="319" t="s">
        <v>2888</v>
      </c>
      <c r="F83" s="312" t="s">
        <v>2808</v>
      </c>
      <c r="G83" s="312" t="s">
        <v>2795</v>
      </c>
      <c r="H83" s="104" t="s">
        <v>2809</v>
      </c>
      <c r="I83" s="30" t="s">
        <v>17</v>
      </c>
      <c r="J83" s="225"/>
      <c r="K83" s="104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 ht="24">
      <c r="A84" s="9"/>
      <c r="B84" s="221">
        <f t="shared" si="1"/>
        <v>72</v>
      </c>
      <c r="C84" s="281"/>
      <c r="D84" s="284"/>
      <c r="E84" s="284"/>
      <c r="F84" s="284"/>
      <c r="G84" s="284"/>
      <c r="H84" s="104" t="s">
        <v>2889</v>
      </c>
      <c r="I84" s="30" t="s">
        <v>17</v>
      </c>
      <c r="J84" s="78" t="s">
        <v>2805</v>
      </c>
      <c r="K84" s="79" t="s">
        <v>2806</v>
      </c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>
      <c r="A85" s="9"/>
      <c r="B85" s="221">
        <f t="shared" si="1"/>
        <v>73</v>
      </c>
      <c r="C85" s="281"/>
      <c r="D85" s="288" t="s">
        <v>2890</v>
      </c>
      <c r="E85" s="319" t="s">
        <v>2891</v>
      </c>
      <c r="F85" s="350" t="s">
        <v>2813</v>
      </c>
      <c r="G85" s="350" t="s">
        <v>2814</v>
      </c>
      <c r="H85" s="227" t="s">
        <v>2815</v>
      </c>
      <c r="I85" s="30" t="s">
        <v>18</v>
      </c>
      <c r="J85" s="348" t="s">
        <v>2892</v>
      </c>
      <c r="K85" s="349" t="s">
        <v>2893</v>
      </c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>
      <c r="A86" s="9"/>
      <c r="B86" s="221">
        <f t="shared" si="1"/>
        <v>74</v>
      </c>
      <c r="C86" s="281"/>
      <c r="D86" s="284"/>
      <c r="E86" s="284"/>
      <c r="F86" s="284"/>
      <c r="G86" s="284"/>
      <c r="H86" s="227" t="s">
        <v>2816</v>
      </c>
      <c r="I86" s="30" t="s">
        <v>18</v>
      </c>
      <c r="J86" s="284"/>
      <c r="K86" s="284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 ht="25.5">
      <c r="A87" s="9"/>
      <c r="B87" s="221">
        <f t="shared" si="1"/>
        <v>75</v>
      </c>
      <c r="C87" s="281"/>
      <c r="D87" s="59" t="s">
        <v>2894</v>
      </c>
      <c r="E87" s="133" t="s">
        <v>2895</v>
      </c>
      <c r="F87" s="104" t="s">
        <v>2896</v>
      </c>
      <c r="G87" s="104" t="s">
        <v>2820</v>
      </c>
      <c r="H87" s="104" t="s">
        <v>2821</v>
      </c>
      <c r="I87" s="30" t="s">
        <v>17</v>
      </c>
      <c r="J87" s="225"/>
      <c r="K87" s="104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 ht="25.5">
      <c r="A88" s="9"/>
      <c r="B88" s="221">
        <f t="shared" si="1"/>
        <v>76</v>
      </c>
      <c r="C88" s="281"/>
      <c r="D88" s="288" t="s">
        <v>2897</v>
      </c>
      <c r="E88" s="133" t="s">
        <v>2898</v>
      </c>
      <c r="F88" s="104" t="s">
        <v>2824</v>
      </c>
      <c r="G88" s="104" t="s">
        <v>2825</v>
      </c>
      <c r="H88" s="104" t="s">
        <v>2826</v>
      </c>
      <c r="I88" s="30" t="s">
        <v>17</v>
      </c>
      <c r="J88" s="225"/>
      <c r="K88" s="104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>
      <c r="A89" s="9"/>
      <c r="B89" s="221">
        <f t="shared" si="1"/>
        <v>77</v>
      </c>
      <c r="C89" s="281"/>
      <c r="D89" s="286"/>
      <c r="E89" s="319" t="s">
        <v>2899</v>
      </c>
      <c r="F89" s="312" t="s">
        <v>2900</v>
      </c>
      <c r="G89" s="104" t="s">
        <v>2825</v>
      </c>
      <c r="H89" s="104" t="s">
        <v>2829</v>
      </c>
      <c r="I89" s="30" t="s">
        <v>17</v>
      </c>
      <c r="J89" s="225"/>
      <c r="K89" s="104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>
      <c r="A90" s="9"/>
      <c r="B90" s="221">
        <f t="shared" si="1"/>
        <v>78</v>
      </c>
      <c r="C90" s="281"/>
      <c r="D90" s="286"/>
      <c r="E90" s="284"/>
      <c r="F90" s="284"/>
      <c r="G90" s="104" t="s">
        <v>2830</v>
      </c>
      <c r="H90" s="104" t="s">
        <v>2831</v>
      </c>
      <c r="I90" s="30" t="s">
        <v>17</v>
      </c>
      <c r="J90" s="225"/>
      <c r="K90" s="104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 ht="24.75">
      <c r="A91" s="9"/>
      <c r="B91" s="221">
        <f t="shared" si="1"/>
        <v>79</v>
      </c>
      <c r="C91" s="281"/>
      <c r="D91" s="286"/>
      <c r="E91" s="319" t="s">
        <v>2901</v>
      </c>
      <c r="F91" s="312" t="s">
        <v>2833</v>
      </c>
      <c r="G91" s="312" t="s">
        <v>2834</v>
      </c>
      <c r="H91" s="104" t="s">
        <v>2902</v>
      </c>
      <c r="I91" s="30" t="s">
        <v>17</v>
      </c>
      <c r="J91" s="225"/>
      <c r="K91" s="104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>
      <c r="A92" s="9"/>
      <c r="B92" s="221">
        <f t="shared" si="1"/>
        <v>80</v>
      </c>
      <c r="C92" s="281"/>
      <c r="D92" s="286"/>
      <c r="E92" s="286"/>
      <c r="F92" s="286"/>
      <c r="G92" s="286"/>
      <c r="H92" s="104" t="s">
        <v>2836</v>
      </c>
      <c r="I92" s="30" t="s">
        <v>17</v>
      </c>
      <c r="J92" s="225"/>
      <c r="K92" s="104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>
      <c r="A93" s="9"/>
      <c r="B93" s="221">
        <f t="shared" si="1"/>
        <v>81</v>
      </c>
      <c r="C93" s="281"/>
      <c r="D93" s="286"/>
      <c r="E93" s="286"/>
      <c r="F93" s="286"/>
      <c r="G93" s="286"/>
      <c r="H93" s="104" t="s">
        <v>2837</v>
      </c>
      <c r="I93" s="30" t="s">
        <v>17</v>
      </c>
      <c r="J93" s="225"/>
      <c r="K93" s="104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>
      <c r="A94" s="9"/>
      <c r="B94" s="221">
        <f t="shared" si="1"/>
        <v>82</v>
      </c>
      <c r="C94" s="281"/>
      <c r="D94" s="286"/>
      <c r="E94" s="286"/>
      <c r="F94" s="286"/>
      <c r="G94" s="286"/>
      <c r="H94" s="104" t="s">
        <v>2838</v>
      </c>
      <c r="I94" s="30" t="s">
        <v>17</v>
      </c>
      <c r="J94" s="225"/>
      <c r="K94" s="104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 ht="24.75">
      <c r="A95" s="9"/>
      <c r="B95" s="221">
        <f t="shared" si="1"/>
        <v>83</v>
      </c>
      <c r="C95" s="281"/>
      <c r="D95" s="286"/>
      <c r="E95" s="286"/>
      <c r="F95" s="286"/>
      <c r="G95" s="284"/>
      <c r="H95" s="104" t="s">
        <v>2903</v>
      </c>
      <c r="I95" s="30" t="s">
        <v>18</v>
      </c>
      <c r="J95" s="78" t="s">
        <v>2840</v>
      </c>
      <c r="K95" s="117" t="s">
        <v>2841</v>
      </c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>
      <c r="A96" s="9"/>
      <c r="B96" s="221">
        <f t="shared" si="1"/>
        <v>84</v>
      </c>
      <c r="C96" s="281"/>
      <c r="D96" s="286"/>
      <c r="E96" s="286"/>
      <c r="F96" s="284"/>
      <c r="G96" s="104" t="s">
        <v>399</v>
      </c>
      <c r="H96" s="104" t="s">
        <v>2842</v>
      </c>
      <c r="I96" s="30" t="s">
        <v>17</v>
      </c>
      <c r="J96" s="225"/>
      <c r="K96" s="104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>
      <c r="A97" s="9"/>
      <c r="B97" s="221">
        <f t="shared" si="1"/>
        <v>85</v>
      </c>
      <c r="C97" s="281"/>
      <c r="D97" s="286"/>
      <c r="E97" s="284"/>
      <c r="F97" s="223" t="s">
        <v>2843</v>
      </c>
      <c r="G97" s="223" t="s">
        <v>2844</v>
      </c>
      <c r="H97" s="223" t="s">
        <v>2845</v>
      </c>
      <c r="I97" s="30" t="s">
        <v>17</v>
      </c>
      <c r="J97" s="225"/>
      <c r="K97" s="104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>
      <c r="A98" s="9"/>
      <c r="B98" s="221">
        <f t="shared" si="1"/>
        <v>86</v>
      </c>
      <c r="C98" s="281"/>
      <c r="D98" s="286"/>
      <c r="E98" s="319" t="s">
        <v>2904</v>
      </c>
      <c r="F98" s="346" t="s">
        <v>2905</v>
      </c>
      <c r="G98" s="346" t="s">
        <v>2825</v>
      </c>
      <c r="H98" s="224" t="s">
        <v>2848</v>
      </c>
      <c r="I98" s="30" t="s">
        <v>17</v>
      </c>
      <c r="J98" s="225"/>
      <c r="K98" s="104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>
      <c r="A99" s="9"/>
      <c r="B99" s="221">
        <f t="shared" si="1"/>
        <v>87</v>
      </c>
      <c r="C99" s="281"/>
      <c r="D99" s="284"/>
      <c r="E99" s="284"/>
      <c r="F99" s="276"/>
      <c r="G99" s="276"/>
      <c r="H99" s="224" t="s">
        <v>592</v>
      </c>
      <c r="I99" s="30" t="s">
        <v>17</v>
      </c>
      <c r="J99" s="225"/>
      <c r="K99" s="104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 ht="72">
      <c r="A100" s="9"/>
      <c r="B100" s="221">
        <f t="shared" si="1"/>
        <v>88</v>
      </c>
      <c r="C100" s="281"/>
      <c r="D100" s="288" t="s">
        <v>2906</v>
      </c>
      <c r="E100" s="133" t="s">
        <v>2907</v>
      </c>
      <c r="F100" s="228" t="s">
        <v>2908</v>
      </c>
      <c r="G100" s="228" t="s">
        <v>2852</v>
      </c>
      <c r="H100" s="228" t="s">
        <v>2853</v>
      </c>
      <c r="I100" s="30" t="s">
        <v>17</v>
      </c>
      <c r="J100" s="225"/>
      <c r="K100" s="104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 ht="60">
      <c r="A101" s="9"/>
      <c r="B101" s="221">
        <f t="shared" si="1"/>
        <v>89</v>
      </c>
      <c r="C101" s="281"/>
      <c r="D101" s="286"/>
      <c r="E101" s="133" t="s">
        <v>2909</v>
      </c>
      <c r="F101" s="229" t="s">
        <v>2910</v>
      </c>
      <c r="G101" s="229" t="s">
        <v>2852</v>
      </c>
      <c r="H101" s="229" t="s">
        <v>2856</v>
      </c>
      <c r="I101" s="30" t="s">
        <v>17</v>
      </c>
      <c r="J101" s="225"/>
      <c r="K101" s="104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 ht="48">
      <c r="A102" s="9"/>
      <c r="B102" s="221">
        <f t="shared" si="1"/>
        <v>90</v>
      </c>
      <c r="C102" s="281"/>
      <c r="D102" s="286"/>
      <c r="E102" s="133" t="s">
        <v>2911</v>
      </c>
      <c r="F102" s="229" t="s">
        <v>2912</v>
      </c>
      <c r="G102" s="229" t="s">
        <v>2852</v>
      </c>
      <c r="H102" s="229" t="s">
        <v>2859</v>
      </c>
      <c r="I102" s="30" t="s">
        <v>17</v>
      </c>
      <c r="J102" s="225"/>
      <c r="K102" s="104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 ht="36">
      <c r="A103" s="9"/>
      <c r="B103" s="221">
        <f t="shared" si="1"/>
        <v>91</v>
      </c>
      <c r="C103" s="281"/>
      <c r="D103" s="284"/>
      <c r="E103" s="133" t="s">
        <v>2913</v>
      </c>
      <c r="F103" s="229" t="s">
        <v>2861</v>
      </c>
      <c r="G103" s="229" t="s">
        <v>2852</v>
      </c>
      <c r="H103" s="229" t="s">
        <v>2862</v>
      </c>
      <c r="I103" s="30" t="s">
        <v>17</v>
      </c>
      <c r="J103" s="225"/>
      <c r="K103" s="104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>
      <c r="A104" s="9"/>
      <c r="B104" s="221">
        <f t="shared" si="1"/>
        <v>92</v>
      </c>
      <c r="C104" s="281"/>
      <c r="D104" s="345" t="s">
        <v>2914</v>
      </c>
      <c r="E104" s="319" t="s">
        <v>2915</v>
      </c>
      <c r="F104" s="312" t="s">
        <v>2881</v>
      </c>
      <c r="G104" s="346" t="s">
        <v>2916</v>
      </c>
      <c r="H104" s="224" t="s">
        <v>2917</v>
      </c>
      <c r="I104" s="30" t="s">
        <v>17</v>
      </c>
      <c r="J104" s="225"/>
      <c r="K104" s="104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>
      <c r="A105" s="9"/>
      <c r="B105" s="221">
        <f t="shared" si="1"/>
        <v>93</v>
      </c>
      <c r="C105" s="281"/>
      <c r="D105" s="281"/>
      <c r="E105" s="284"/>
      <c r="F105" s="284"/>
      <c r="G105" s="276"/>
      <c r="H105" s="224" t="s">
        <v>2918</v>
      </c>
      <c r="I105" s="30" t="s">
        <v>17</v>
      </c>
      <c r="J105" s="225"/>
      <c r="K105" s="104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>
      <c r="A106" s="9"/>
      <c r="B106" s="221">
        <f t="shared" si="1"/>
        <v>94</v>
      </c>
      <c r="C106" s="281"/>
      <c r="D106" s="281"/>
      <c r="E106" s="319" t="s">
        <v>2919</v>
      </c>
      <c r="F106" s="224" t="s">
        <v>2920</v>
      </c>
      <c r="G106" s="224" t="s">
        <v>2916</v>
      </c>
      <c r="H106" s="224" t="s">
        <v>2921</v>
      </c>
      <c r="I106" s="30" t="s">
        <v>17</v>
      </c>
      <c r="J106" s="225"/>
      <c r="K106" s="104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>
      <c r="A107" s="9"/>
      <c r="B107" s="221">
        <f t="shared" si="1"/>
        <v>95</v>
      </c>
      <c r="C107" s="281"/>
      <c r="D107" s="281"/>
      <c r="E107" s="286"/>
      <c r="F107" s="224" t="s">
        <v>2922</v>
      </c>
      <c r="G107" s="224" t="s">
        <v>2916</v>
      </c>
      <c r="H107" s="224" t="s">
        <v>2923</v>
      </c>
      <c r="I107" s="30" t="s">
        <v>17</v>
      </c>
      <c r="J107" s="225"/>
      <c r="K107" s="104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>
      <c r="A108" s="9"/>
      <c r="B108" s="221">
        <f t="shared" si="1"/>
        <v>96</v>
      </c>
      <c r="C108" s="281"/>
      <c r="D108" s="281"/>
      <c r="E108" s="286"/>
      <c r="F108" s="224" t="s">
        <v>2924</v>
      </c>
      <c r="G108" s="224" t="s">
        <v>2916</v>
      </c>
      <c r="H108" s="224" t="s">
        <v>2925</v>
      </c>
      <c r="I108" s="30" t="s">
        <v>17</v>
      </c>
      <c r="J108" s="225"/>
      <c r="K108" s="104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>
      <c r="A109" s="9"/>
      <c r="B109" s="221">
        <f t="shared" si="1"/>
        <v>97</v>
      </c>
      <c r="C109" s="281"/>
      <c r="D109" s="281"/>
      <c r="E109" s="286"/>
      <c r="F109" s="104" t="s">
        <v>2926</v>
      </c>
      <c r="G109" s="224" t="s">
        <v>2927</v>
      </c>
      <c r="H109" s="224" t="s">
        <v>2928</v>
      </c>
      <c r="I109" s="30" t="s">
        <v>17</v>
      </c>
      <c r="J109" s="225"/>
      <c r="K109" s="104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 ht="24">
      <c r="A110" s="9"/>
      <c r="B110" s="221">
        <f t="shared" si="1"/>
        <v>98</v>
      </c>
      <c r="C110" s="281"/>
      <c r="D110" s="281"/>
      <c r="E110" s="286"/>
      <c r="F110" s="104" t="s">
        <v>2929</v>
      </c>
      <c r="G110" s="224" t="s">
        <v>2930</v>
      </c>
      <c r="H110" s="224" t="s">
        <v>2931</v>
      </c>
      <c r="I110" s="30" t="s">
        <v>18</v>
      </c>
      <c r="J110" s="299" t="s">
        <v>2932</v>
      </c>
      <c r="K110" s="303" t="s">
        <v>2933</v>
      </c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 ht="24">
      <c r="A111" s="9"/>
      <c r="B111" s="221">
        <f t="shared" si="1"/>
        <v>99</v>
      </c>
      <c r="C111" s="281"/>
      <c r="D111" s="281"/>
      <c r="E111" s="284"/>
      <c r="F111" s="104" t="s">
        <v>2934</v>
      </c>
      <c r="G111" s="224" t="s">
        <v>2930</v>
      </c>
      <c r="H111" s="224" t="s">
        <v>2931</v>
      </c>
      <c r="I111" s="30" t="s">
        <v>18</v>
      </c>
      <c r="J111" s="284"/>
      <c r="K111" s="284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 ht="24.75">
      <c r="A112" s="9"/>
      <c r="B112" s="221">
        <f t="shared" si="1"/>
        <v>100</v>
      </c>
      <c r="C112" s="281"/>
      <c r="D112" s="281"/>
      <c r="E112" s="319" t="s">
        <v>2935</v>
      </c>
      <c r="F112" s="346" t="s">
        <v>2936</v>
      </c>
      <c r="G112" s="346" t="s">
        <v>2937</v>
      </c>
      <c r="H112" s="104" t="s">
        <v>2938</v>
      </c>
      <c r="I112" s="30" t="s">
        <v>20</v>
      </c>
      <c r="J112" s="299" t="s">
        <v>2932</v>
      </c>
      <c r="K112" s="347" t="s">
        <v>2939</v>
      </c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 ht="24.75">
      <c r="A113" s="9"/>
      <c r="B113" s="221">
        <f t="shared" si="1"/>
        <v>101</v>
      </c>
      <c r="C113" s="281"/>
      <c r="D113" s="281"/>
      <c r="E113" s="286"/>
      <c r="F113" s="281"/>
      <c r="G113" s="281"/>
      <c r="H113" s="104" t="s">
        <v>2940</v>
      </c>
      <c r="I113" s="30" t="s">
        <v>20</v>
      </c>
      <c r="J113" s="286"/>
      <c r="K113" s="286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>
      <c r="A114" s="9"/>
      <c r="B114" s="221">
        <f t="shared" si="1"/>
        <v>102</v>
      </c>
      <c r="C114" s="281"/>
      <c r="D114" s="281"/>
      <c r="E114" s="286"/>
      <c r="F114" s="281"/>
      <c r="G114" s="281"/>
      <c r="H114" s="224" t="s">
        <v>2941</v>
      </c>
      <c r="I114" s="30" t="s">
        <v>20</v>
      </c>
      <c r="J114" s="286"/>
      <c r="K114" s="286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>
      <c r="A115" s="9"/>
      <c r="B115" s="221">
        <f t="shared" si="1"/>
        <v>103</v>
      </c>
      <c r="C115" s="281"/>
      <c r="D115" s="281"/>
      <c r="E115" s="286"/>
      <c r="F115" s="281"/>
      <c r="G115" s="281"/>
      <c r="H115" s="224" t="s">
        <v>2942</v>
      </c>
      <c r="I115" s="30" t="s">
        <v>20</v>
      </c>
      <c r="J115" s="286"/>
      <c r="K115" s="286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>
      <c r="A116" s="9"/>
      <c r="B116" s="221">
        <f t="shared" si="1"/>
        <v>104</v>
      </c>
      <c r="C116" s="281"/>
      <c r="D116" s="281"/>
      <c r="E116" s="286"/>
      <c r="F116" s="281"/>
      <c r="G116" s="276"/>
      <c r="H116" s="224" t="s">
        <v>2943</v>
      </c>
      <c r="I116" s="30" t="s">
        <v>20</v>
      </c>
      <c r="J116" s="286"/>
      <c r="K116" s="286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>
      <c r="A117" s="9"/>
      <c r="B117" s="221">
        <f t="shared" si="1"/>
        <v>105</v>
      </c>
      <c r="C117" s="281"/>
      <c r="D117" s="281"/>
      <c r="E117" s="286"/>
      <c r="F117" s="281"/>
      <c r="G117" s="346" t="s">
        <v>874</v>
      </c>
      <c r="H117" s="224" t="s">
        <v>2944</v>
      </c>
      <c r="I117" s="30" t="s">
        <v>20</v>
      </c>
      <c r="J117" s="286"/>
      <c r="K117" s="286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>
      <c r="A118" s="9"/>
      <c r="B118" s="221">
        <f t="shared" si="1"/>
        <v>106</v>
      </c>
      <c r="C118" s="281"/>
      <c r="D118" s="281"/>
      <c r="E118" s="286"/>
      <c r="F118" s="281"/>
      <c r="G118" s="276"/>
      <c r="H118" s="224" t="s">
        <v>2945</v>
      </c>
      <c r="I118" s="30" t="s">
        <v>20</v>
      </c>
      <c r="J118" s="286"/>
      <c r="K118" s="286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>
      <c r="A119" s="9"/>
      <c r="B119" s="221">
        <f t="shared" si="1"/>
        <v>107</v>
      </c>
      <c r="C119" s="281"/>
      <c r="D119" s="281"/>
      <c r="E119" s="286"/>
      <c r="F119" s="281"/>
      <c r="G119" s="346" t="s">
        <v>262</v>
      </c>
      <c r="H119" s="224" t="s">
        <v>2944</v>
      </c>
      <c r="I119" s="30" t="s">
        <v>20</v>
      </c>
      <c r="J119" s="286"/>
      <c r="K119" s="286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>
      <c r="A120" s="9"/>
      <c r="B120" s="221">
        <f t="shared" si="1"/>
        <v>108</v>
      </c>
      <c r="C120" s="281"/>
      <c r="D120" s="281"/>
      <c r="E120" s="286"/>
      <c r="F120" s="281"/>
      <c r="G120" s="276"/>
      <c r="H120" s="224" t="s">
        <v>2945</v>
      </c>
      <c r="I120" s="30" t="s">
        <v>20</v>
      </c>
      <c r="J120" s="286"/>
      <c r="K120" s="286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>
      <c r="A121" s="9"/>
      <c r="B121" s="221">
        <f t="shared" si="1"/>
        <v>109</v>
      </c>
      <c r="C121" s="281"/>
      <c r="D121" s="281"/>
      <c r="E121" s="286"/>
      <c r="F121" s="281"/>
      <c r="G121" s="346" t="s">
        <v>154</v>
      </c>
      <c r="H121" s="224" t="s">
        <v>2944</v>
      </c>
      <c r="I121" s="30" t="s">
        <v>20</v>
      </c>
      <c r="J121" s="286"/>
      <c r="K121" s="286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>
      <c r="A122" s="9"/>
      <c r="B122" s="221">
        <f t="shared" si="1"/>
        <v>110</v>
      </c>
      <c r="C122" s="281"/>
      <c r="D122" s="281"/>
      <c r="E122" s="284"/>
      <c r="F122" s="276"/>
      <c r="G122" s="276"/>
      <c r="H122" s="224" t="s">
        <v>2946</v>
      </c>
      <c r="I122" s="30" t="s">
        <v>20</v>
      </c>
      <c r="J122" s="284"/>
      <c r="K122" s="284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 ht="25.5">
      <c r="A123" s="9"/>
      <c r="B123" s="221">
        <f t="shared" si="1"/>
        <v>111</v>
      </c>
      <c r="C123" s="281"/>
      <c r="D123" s="281"/>
      <c r="E123" s="133" t="s">
        <v>2947</v>
      </c>
      <c r="F123" s="224" t="s">
        <v>2948</v>
      </c>
      <c r="G123" s="224" t="s">
        <v>2949</v>
      </c>
      <c r="H123" s="224" t="s">
        <v>2950</v>
      </c>
      <c r="I123" s="30" t="s">
        <v>17</v>
      </c>
      <c r="J123" s="225"/>
      <c r="K123" s="104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 ht="25.5">
      <c r="A124" s="9"/>
      <c r="B124" s="221">
        <f t="shared" si="1"/>
        <v>112</v>
      </c>
      <c r="C124" s="281"/>
      <c r="D124" s="276"/>
      <c r="E124" s="133" t="s">
        <v>2951</v>
      </c>
      <c r="F124" s="224" t="s">
        <v>2952</v>
      </c>
      <c r="G124" s="224" t="s">
        <v>2953</v>
      </c>
      <c r="H124" s="224" t="s">
        <v>2954</v>
      </c>
      <c r="I124" s="30" t="s">
        <v>17</v>
      </c>
      <c r="J124" s="225"/>
      <c r="K124" s="104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>
      <c r="A125" s="9"/>
      <c r="B125" s="221">
        <f t="shared" si="1"/>
        <v>113</v>
      </c>
      <c r="C125" s="281"/>
      <c r="D125" s="345" t="s">
        <v>2955</v>
      </c>
      <c r="E125" s="319" t="s">
        <v>202</v>
      </c>
      <c r="F125" s="346" t="s">
        <v>2956</v>
      </c>
      <c r="G125" s="346" t="s">
        <v>2927</v>
      </c>
      <c r="H125" s="224" t="s">
        <v>2957</v>
      </c>
      <c r="I125" s="30" t="s">
        <v>17</v>
      </c>
      <c r="J125" s="225"/>
      <c r="K125" s="104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>
      <c r="A126" s="9"/>
      <c r="B126" s="221">
        <f t="shared" si="1"/>
        <v>114</v>
      </c>
      <c r="C126" s="281"/>
      <c r="D126" s="281"/>
      <c r="E126" s="286"/>
      <c r="F126" s="281"/>
      <c r="G126" s="276"/>
      <c r="H126" s="224" t="s">
        <v>2958</v>
      </c>
      <c r="I126" s="30" t="s">
        <v>17</v>
      </c>
      <c r="J126" s="225"/>
      <c r="K126" s="104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>
      <c r="A127" s="9"/>
      <c r="B127" s="221">
        <f t="shared" si="1"/>
        <v>115</v>
      </c>
      <c r="C127" s="276"/>
      <c r="D127" s="276"/>
      <c r="E127" s="284"/>
      <c r="F127" s="276"/>
      <c r="G127" s="224" t="s">
        <v>2959</v>
      </c>
      <c r="H127" s="224" t="s">
        <v>2960</v>
      </c>
      <c r="I127" s="30" t="s">
        <v>17</v>
      </c>
      <c r="J127" s="225"/>
      <c r="K127" s="104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 ht="25.5">
      <c r="A128" s="9"/>
      <c r="B128" s="221">
        <f t="shared" si="1"/>
        <v>116</v>
      </c>
      <c r="C128" s="345" t="s">
        <v>2961</v>
      </c>
      <c r="D128" s="59" t="s">
        <v>2962</v>
      </c>
      <c r="E128" s="133" t="s">
        <v>2963</v>
      </c>
      <c r="F128" s="104" t="s">
        <v>2964</v>
      </c>
      <c r="G128" s="104" t="s">
        <v>2791</v>
      </c>
      <c r="H128" s="104" t="s">
        <v>2965</v>
      </c>
      <c r="I128" s="30" t="s">
        <v>19</v>
      </c>
      <c r="J128" s="225"/>
      <c r="K128" s="312" t="s">
        <v>819</v>
      </c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 ht="25.5">
      <c r="A129" s="9"/>
      <c r="B129" s="221">
        <f t="shared" si="1"/>
        <v>117</v>
      </c>
      <c r="C129" s="281"/>
      <c r="D129" s="288" t="s">
        <v>2966</v>
      </c>
      <c r="E129" s="133" t="s">
        <v>2967</v>
      </c>
      <c r="F129" s="104"/>
      <c r="G129" s="104" t="s">
        <v>2795</v>
      </c>
      <c r="H129" s="104" t="s">
        <v>2796</v>
      </c>
      <c r="I129" s="30" t="s">
        <v>19</v>
      </c>
      <c r="J129" s="225"/>
      <c r="K129" s="286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>
      <c r="A130" s="9"/>
      <c r="B130" s="221">
        <f t="shared" si="1"/>
        <v>118</v>
      </c>
      <c r="C130" s="281"/>
      <c r="D130" s="286"/>
      <c r="E130" s="319" t="s">
        <v>2968</v>
      </c>
      <c r="F130" s="312" t="s">
        <v>2798</v>
      </c>
      <c r="G130" s="312" t="s">
        <v>2795</v>
      </c>
      <c r="H130" s="104" t="s">
        <v>2799</v>
      </c>
      <c r="I130" s="30" t="s">
        <v>19</v>
      </c>
      <c r="J130" s="225"/>
      <c r="K130" s="286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>
      <c r="A131" s="9"/>
      <c r="B131" s="221">
        <f t="shared" si="1"/>
        <v>119</v>
      </c>
      <c r="C131" s="281"/>
      <c r="D131" s="286"/>
      <c r="E131" s="284"/>
      <c r="F131" s="284"/>
      <c r="G131" s="284"/>
      <c r="H131" s="104" t="s">
        <v>2800</v>
      </c>
      <c r="I131" s="30" t="s">
        <v>19</v>
      </c>
      <c r="J131" s="225"/>
      <c r="K131" s="286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>
      <c r="A132" s="9"/>
      <c r="B132" s="221">
        <f t="shared" si="1"/>
        <v>120</v>
      </c>
      <c r="C132" s="281"/>
      <c r="D132" s="286"/>
      <c r="E132" s="319" t="s">
        <v>2969</v>
      </c>
      <c r="F132" s="312" t="s">
        <v>2970</v>
      </c>
      <c r="G132" s="312" t="s">
        <v>2795</v>
      </c>
      <c r="H132" s="104" t="s">
        <v>2799</v>
      </c>
      <c r="I132" s="30" t="s">
        <v>19</v>
      </c>
      <c r="J132" s="225"/>
      <c r="K132" s="286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>
      <c r="A133" s="9"/>
      <c r="B133" s="221">
        <f t="shared" si="1"/>
        <v>121</v>
      </c>
      <c r="C133" s="281"/>
      <c r="D133" s="286"/>
      <c r="E133" s="284"/>
      <c r="F133" s="284"/>
      <c r="G133" s="284"/>
      <c r="H133" s="104" t="s">
        <v>2800</v>
      </c>
      <c r="I133" s="30" t="s">
        <v>19</v>
      </c>
      <c r="J133" s="225"/>
      <c r="K133" s="286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>
      <c r="A134" s="9"/>
      <c r="B134" s="221">
        <f t="shared" si="1"/>
        <v>122</v>
      </c>
      <c r="C134" s="281"/>
      <c r="D134" s="286"/>
      <c r="E134" s="319" t="s">
        <v>2971</v>
      </c>
      <c r="F134" s="312" t="s">
        <v>2972</v>
      </c>
      <c r="G134" s="312" t="s">
        <v>2795</v>
      </c>
      <c r="H134" s="104" t="s">
        <v>2803</v>
      </c>
      <c r="I134" s="30" t="s">
        <v>19</v>
      </c>
      <c r="J134" s="226"/>
      <c r="K134" s="286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>
      <c r="A135" s="9"/>
      <c r="B135" s="221">
        <f t="shared" si="1"/>
        <v>123</v>
      </c>
      <c r="C135" s="281"/>
      <c r="D135" s="286"/>
      <c r="E135" s="284"/>
      <c r="F135" s="284"/>
      <c r="G135" s="284"/>
      <c r="H135" s="104" t="s">
        <v>2973</v>
      </c>
      <c r="I135" s="30" t="s">
        <v>19</v>
      </c>
      <c r="J135" s="225"/>
      <c r="K135" s="286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>
      <c r="A136" s="9"/>
      <c r="B136" s="221">
        <f t="shared" si="1"/>
        <v>124</v>
      </c>
      <c r="C136" s="281"/>
      <c r="D136" s="286"/>
      <c r="E136" s="319" t="s">
        <v>2974</v>
      </c>
      <c r="F136" s="312" t="s">
        <v>2975</v>
      </c>
      <c r="G136" s="312" t="s">
        <v>2795</v>
      </c>
      <c r="H136" s="104" t="s">
        <v>2809</v>
      </c>
      <c r="I136" s="30" t="s">
        <v>19</v>
      </c>
      <c r="J136" s="225"/>
      <c r="K136" s="286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>
      <c r="A137" s="9"/>
      <c r="B137" s="221">
        <f t="shared" si="1"/>
        <v>125</v>
      </c>
      <c r="C137" s="281"/>
      <c r="D137" s="284"/>
      <c r="E137" s="284"/>
      <c r="F137" s="284"/>
      <c r="G137" s="284"/>
      <c r="H137" s="104" t="s">
        <v>2976</v>
      </c>
      <c r="I137" s="30" t="s">
        <v>19</v>
      </c>
      <c r="J137" s="225"/>
      <c r="K137" s="286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>
      <c r="A138" s="9"/>
      <c r="B138" s="221">
        <f t="shared" si="1"/>
        <v>126</v>
      </c>
      <c r="C138" s="281"/>
      <c r="D138" s="288" t="s">
        <v>2977</v>
      </c>
      <c r="E138" s="319" t="s">
        <v>2978</v>
      </c>
      <c r="F138" s="312" t="s">
        <v>2813</v>
      </c>
      <c r="G138" s="312" t="s">
        <v>2814</v>
      </c>
      <c r="H138" s="104" t="s">
        <v>2815</v>
      </c>
      <c r="I138" s="30" t="s">
        <v>19</v>
      </c>
      <c r="J138" s="225"/>
      <c r="K138" s="286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>
      <c r="A139" s="9"/>
      <c r="B139" s="221">
        <f t="shared" si="1"/>
        <v>127</v>
      </c>
      <c r="C139" s="281"/>
      <c r="D139" s="284"/>
      <c r="E139" s="284"/>
      <c r="F139" s="284"/>
      <c r="G139" s="284"/>
      <c r="H139" s="104" t="s">
        <v>2816</v>
      </c>
      <c r="I139" s="30" t="s">
        <v>19</v>
      </c>
      <c r="J139" s="225"/>
      <c r="K139" s="286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 ht="25.5">
      <c r="A140" s="9"/>
      <c r="B140" s="221">
        <f t="shared" si="1"/>
        <v>128</v>
      </c>
      <c r="C140" s="281"/>
      <c r="D140" s="59" t="s">
        <v>2979</v>
      </c>
      <c r="E140" s="133" t="s">
        <v>2980</v>
      </c>
      <c r="F140" s="104" t="s">
        <v>2981</v>
      </c>
      <c r="G140" s="104" t="s">
        <v>2820</v>
      </c>
      <c r="H140" s="104" t="s">
        <v>2821</v>
      </c>
      <c r="I140" s="30" t="s">
        <v>19</v>
      </c>
      <c r="J140" s="225"/>
      <c r="K140" s="286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 ht="25.5">
      <c r="A141" s="9"/>
      <c r="B141" s="221">
        <f t="shared" si="1"/>
        <v>129</v>
      </c>
      <c r="C141" s="281"/>
      <c r="D141" s="288" t="s">
        <v>2982</v>
      </c>
      <c r="E141" s="133" t="s">
        <v>2983</v>
      </c>
      <c r="F141" s="104" t="s">
        <v>2824</v>
      </c>
      <c r="G141" s="104" t="s">
        <v>2825</v>
      </c>
      <c r="H141" s="104" t="s">
        <v>2826</v>
      </c>
      <c r="I141" s="30" t="s">
        <v>19</v>
      </c>
      <c r="J141" s="225"/>
      <c r="K141" s="286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>
      <c r="A142" s="9"/>
      <c r="B142" s="221">
        <f t="shared" si="1"/>
        <v>130</v>
      </c>
      <c r="C142" s="281"/>
      <c r="D142" s="286"/>
      <c r="E142" s="319" t="s">
        <v>2984</v>
      </c>
      <c r="F142" s="312" t="s">
        <v>2900</v>
      </c>
      <c r="G142" s="104" t="s">
        <v>2825</v>
      </c>
      <c r="H142" s="104" t="s">
        <v>2829</v>
      </c>
      <c r="I142" s="30" t="s">
        <v>19</v>
      </c>
      <c r="J142" s="225"/>
      <c r="K142" s="286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>
      <c r="A143" s="9"/>
      <c r="B143" s="221">
        <f t="shared" si="1"/>
        <v>131</v>
      </c>
      <c r="C143" s="281"/>
      <c r="D143" s="286"/>
      <c r="E143" s="284"/>
      <c r="F143" s="284"/>
      <c r="G143" s="104" t="s">
        <v>2830</v>
      </c>
      <c r="H143" s="104" t="s">
        <v>2831</v>
      </c>
      <c r="I143" s="30" t="s">
        <v>19</v>
      </c>
      <c r="J143" s="225"/>
      <c r="K143" s="286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 ht="24">
      <c r="A144" s="9"/>
      <c r="B144" s="221">
        <f t="shared" si="1"/>
        <v>132</v>
      </c>
      <c r="C144" s="281"/>
      <c r="D144" s="286"/>
      <c r="E144" s="319" t="s">
        <v>2985</v>
      </c>
      <c r="F144" s="312" t="s">
        <v>2833</v>
      </c>
      <c r="G144" s="312" t="s">
        <v>2834</v>
      </c>
      <c r="H144" s="104" t="s">
        <v>2986</v>
      </c>
      <c r="I144" s="30" t="s">
        <v>19</v>
      </c>
      <c r="J144" s="225"/>
      <c r="K144" s="286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>
      <c r="A145" s="9"/>
      <c r="B145" s="221">
        <f t="shared" si="1"/>
        <v>133</v>
      </c>
      <c r="C145" s="281"/>
      <c r="D145" s="286"/>
      <c r="E145" s="286"/>
      <c r="F145" s="286"/>
      <c r="G145" s="286"/>
      <c r="H145" s="104" t="s">
        <v>2836</v>
      </c>
      <c r="I145" s="30" t="s">
        <v>19</v>
      </c>
      <c r="J145" s="225"/>
      <c r="K145" s="286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>
      <c r="A146" s="9"/>
      <c r="B146" s="221">
        <f t="shared" si="1"/>
        <v>134</v>
      </c>
      <c r="C146" s="281"/>
      <c r="D146" s="286"/>
      <c r="E146" s="286"/>
      <c r="F146" s="286"/>
      <c r="G146" s="286"/>
      <c r="H146" s="104" t="s">
        <v>2837</v>
      </c>
      <c r="I146" s="30" t="s">
        <v>19</v>
      </c>
      <c r="J146" s="225"/>
      <c r="K146" s="286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>
      <c r="A147" s="9"/>
      <c r="B147" s="221">
        <f t="shared" si="1"/>
        <v>135</v>
      </c>
      <c r="C147" s="281"/>
      <c r="D147" s="286"/>
      <c r="E147" s="286"/>
      <c r="F147" s="286"/>
      <c r="G147" s="286"/>
      <c r="H147" s="104" t="s">
        <v>2838</v>
      </c>
      <c r="I147" s="30" t="s">
        <v>19</v>
      </c>
      <c r="J147" s="225"/>
      <c r="K147" s="286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 ht="24">
      <c r="A148" s="9"/>
      <c r="B148" s="221">
        <f t="shared" si="1"/>
        <v>136</v>
      </c>
      <c r="C148" s="281"/>
      <c r="D148" s="286"/>
      <c r="E148" s="286"/>
      <c r="F148" s="286"/>
      <c r="G148" s="284"/>
      <c r="H148" s="104" t="s">
        <v>2987</v>
      </c>
      <c r="I148" s="30" t="s">
        <v>19</v>
      </c>
      <c r="J148" s="225"/>
      <c r="K148" s="286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>
      <c r="A149" s="9"/>
      <c r="B149" s="221">
        <f t="shared" si="1"/>
        <v>137</v>
      </c>
      <c r="C149" s="281"/>
      <c r="D149" s="286"/>
      <c r="E149" s="286"/>
      <c r="F149" s="284"/>
      <c r="G149" s="104" t="s">
        <v>399</v>
      </c>
      <c r="H149" s="104" t="s">
        <v>2842</v>
      </c>
      <c r="I149" s="30" t="s">
        <v>19</v>
      </c>
      <c r="J149" s="225"/>
      <c r="K149" s="286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>
      <c r="A150" s="9"/>
      <c r="B150" s="221">
        <f t="shared" si="1"/>
        <v>138</v>
      </c>
      <c r="C150" s="281"/>
      <c r="D150" s="286"/>
      <c r="E150" s="284"/>
      <c r="F150" s="223" t="s">
        <v>2843</v>
      </c>
      <c r="G150" s="223" t="s">
        <v>2844</v>
      </c>
      <c r="H150" s="223" t="s">
        <v>2845</v>
      </c>
      <c r="I150" s="30" t="s">
        <v>19</v>
      </c>
      <c r="J150" s="225"/>
      <c r="K150" s="286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 spans="1:26">
      <c r="A151" s="9"/>
      <c r="B151" s="221">
        <f t="shared" si="1"/>
        <v>139</v>
      </c>
      <c r="C151" s="281"/>
      <c r="D151" s="286"/>
      <c r="E151" s="319" t="s">
        <v>2988</v>
      </c>
      <c r="F151" s="346" t="s">
        <v>2905</v>
      </c>
      <c r="G151" s="346" t="s">
        <v>2825</v>
      </c>
      <c r="H151" s="224" t="s">
        <v>2848</v>
      </c>
      <c r="I151" s="30" t="s">
        <v>19</v>
      </c>
      <c r="J151" s="225"/>
      <c r="K151" s="286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 spans="1:26">
      <c r="A152" s="9"/>
      <c r="B152" s="221">
        <f t="shared" si="1"/>
        <v>140</v>
      </c>
      <c r="C152" s="281"/>
      <c r="D152" s="284"/>
      <c r="E152" s="284"/>
      <c r="F152" s="276"/>
      <c r="G152" s="276"/>
      <c r="H152" s="224" t="s">
        <v>592</v>
      </c>
      <c r="I152" s="30" t="s">
        <v>19</v>
      </c>
      <c r="J152" s="225"/>
      <c r="K152" s="286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 spans="1:26" ht="72">
      <c r="A153" s="9"/>
      <c r="B153" s="221">
        <f t="shared" si="1"/>
        <v>141</v>
      </c>
      <c r="C153" s="281"/>
      <c r="D153" s="288" t="s">
        <v>2989</v>
      </c>
      <c r="E153" s="133" t="s">
        <v>2990</v>
      </c>
      <c r="F153" s="228" t="s">
        <v>2908</v>
      </c>
      <c r="G153" s="228" t="s">
        <v>2852</v>
      </c>
      <c r="H153" s="228" t="s">
        <v>2853</v>
      </c>
      <c r="I153" s="30" t="s">
        <v>19</v>
      </c>
      <c r="J153" s="225"/>
      <c r="K153" s="286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 spans="1:26" ht="60">
      <c r="A154" s="9"/>
      <c r="B154" s="221">
        <f t="shared" si="1"/>
        <v>142</v>
      </c>
      <c r="C154" s="281"/>
      <c r="D154" s="286"/>
      <c r="E154" s="133" t="s">
        <v>2991</v>
      </c>
      <c r="F154" s="229" t="s">
        <v>2910</v>
      </c>
      <c r="G154" s="229" t="s">
        <v>2852</v>
      </c>
      <c r="H154" s="229" t="s">
        <v>2856</v>
      </c>
      <c r="I154" s="30" t="s">
        <v>19</v>
      </c>
      <c r="J154" s="225"/>
      <c r="K154" s="286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 spans="1:26" ht="48">
      <c r="A155" s="9"/>
      <c r="B155" s="221">
        <f t="shared" si="1"/>
        <v>143</v>
      </c>
      <c r="C155" s="281"/>
      <c r="D155" s="286"/>
      <c r="E155" s="133" t="s">
        <v>2992</v>
      </c>
      <c r="F155" s="229" t="s">
        <v>2912</v>
      </c>
      <c r="G155" s="229" t="s">
        <v>2852</v>
      </c>
      <c r="H155" s="229" t="s">
        <v>2859</v>
      </c>
      <c r="I155" s="30" t="s">
        <v>19</v>
      </c>
      <c r="J155" s="225"/>
      <c r="K155" s="286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 spans="1:26" ht="36">
      <c r="A156" s="9"/>
      <c r="B156" s="221">
        <f t="shared" si="1"/>
        <v>144</v>
      </c>
      <c r="C156" s="281"/>
      <c r="D156" s="286"/>
      <c r="E156" s="133" t="s">
        <v>2993</v>
      </c>
      <c r="F156" s="229" t="s">
        <v>2861</v>
      </c>
      <c r="G156" s="229" t="s">
        <v>2852</v>
      </c>
      <c r="H156" s="229" t="s">
        <v>2862</v>
      </c>
      <c r="I156" s="30" t="s">
        <v>19</v>
      </c>
      <c r="J156" s="225"/>
      <c r="K156" s="286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 spans="1:26" ht="48">
      <c r="A157" s="9"/>
      <c r="B157" s="221">
        <f t="shared" si="1"/>
        <v>145</v>
      </c>
      <c r="C157" s="281"/>
      <c r="D157" s="284"/>
      <c r="E157" s="133" t="s">
        <v>2994</v>
      </c>
      <c r="F157" s="229" t="s">
        <v>2864</v>
      </c>
      <c r="G157" s="229" t="s">
        <v>2852</v>
      </c>
      <c r="H157" s="229" t="s">
        <v>2995</v>
      </c>
      <c r="I157" s="30" t="s">
        <v>19</v>
      </c>
      <c r="J157" s="225"/>
      <c r="K157" s="286"/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 spans="1:26">
      <c r="A158" s="9"/>
      <c r="B158" s="221">
        <f t="shared" si="1"/>
        <v>146</v>
      </c>
      <c r="C158" s="281"/>
      <c r="D158" s="345" t="s">
        <v>2996</v>
      </c>
      <c r="E158" s="319" t="s">
        <v>2997</v>
      </c>
      <c r="F158" s="312" t="s">
        <v>2881</v>
      </c>
      <c r="G158" s="346" t="s">
        <v>2998</v>
      </c>
      <c r="H158" s="224" t="s">
        <v>2999</v>
      </c>
      <c r="I158" s="30" t="s">
        <v>19</v>
      </c>
      <c r="J158" s="225"/>
      <c r="K158" s="286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 spans="1:26" ht="24">
      <c r="A159" s="9"/>
      <c r="B159" s="221">
        <f t="shared" si="1"/>
        <v>147</v>
      </c>
      <c r="C159" s="281"/>
      <c r="D159" s="281"/>
      <c r="E159" s="286"/>
      <c r="F159" s="286"/>
      <c r="G159" s="276"/>
      <c r="H159" s="224" t="s">
        <v>3000</v>
      </c>
      <c r="I159" s="30" t="s">
        <v>19</v>
      </c>
      <c r="J159" s="225"/>
      <c r="K159" s="286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 spans="1:26">
      <c r="A160" s="9"/>
      <c r="B160" s="221">
        <f t="shared" si="1"/>
        <v>148</v>
      </c>
      <c r="C160" s="281"/>
      <c r="D160" s="281"/>
      <c r="E160" s="286"/>
      <c r="F160" s="286"/>
      <c r="G160" s="224" t="s">
        <v>2424</v>
      </c>
      <c r="H160" s="224" t="s">
        <v>3001</v>
      </c>
      <c r="I160" s="30" t="s">
        <v>19</v>
      </c>
      <c r="J160" s="225"/>
      <c r="K160" s="286"/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 spans="1:26">
      <c r="A161" s="9"/>
      <c r="B161" s="221">
        <f t="shared" si="1"/>
        <v>149</v>
      </c>
      <c r="C161" s="276"/>
      <c r="D161" s="276"/>
      <c r="E161" s="284"/>
      <c r="F161" s="284"/>
      <c r="G161" s="224" t="s">
        <v>3002</v>
      </c>
      <c r="H161" s="224" t="s">
        <v>3003</v>
      </c>
      <c r="I161" s="30" t="s">
        <v>19</v>
      </c>
      <c r="J161" s="225"/>
      <c r="K161" s="284"/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 spans="1:26">
      <c r="A162" s="9"/>
      <c r="B162" s="56"/>
      <c r="C162" s="56"/>
      <c r="D162" s="56"/>
      <c r="E162" s="230"/>
      <c r="F162" s="132"/>
      <c r="G162" s="132"/>
      <c r="H162" s="132"/>
      <c r="I162" s="56"/>
      <c r="J162" s="56"/>
      <c r="K162" s="231"/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 spans="1:26">
      <c r="A163" s="9"/>
      <c r="B163" s="56"/>
      <c r="C163" s="56"/>
      <c r="D163" s="56"/>
      <c r="E163" s="230"/>
      <c r="F163" s="132"/>
      <c r="G163" s="132"/>
      <c r="H163" s="132"/>
      <c r="I163" s="56"/>
      <c r="J163" s="56"/>
      <c r="K163" s="231"/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 spans="1:26">
      <c r="A164" s="9"/>
      <c r="B164" s="56"/>
      <c r="C164" s="56"/>
      <c r="D164" s="56"/>
      <c r="E164" s="230"/>
      <c r="F164" s="132"/>
      <c r="G164" s="132"/>
      <c r="H164" s="132"/>
      <c r="I164" s="56"/>
      <c r="J164" s="56"/>
      <c r="K164" s="231"/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</sheetData>
  <mergeCells count="161">
    <mergeCell ref="G4:H4"/>
    <mergeCell ref="I4:K4"/>
    <mergeCell ref="D5:E5"/>
    <mergeCell ref="G5:H10"/>
    <mergeCell ref="D6:E6"/>
    <mergeCell ref="D8:E8"/>
    <mergeCell ref="F13:F16"/>
    <mergeCell ref="G13:G16"/>
    <mergeCell ref="D7:E7"/>
    <mergeCell ref="J5:K5"/>
    <mergeCell ref="J6:K6"/>
    <mergeCell ref="J7:K7"/>
    <mergeCell ref="J8:K8"/>
    <mergeCell ref="D9:E9"/>
    <mergeCell ref="J9:K9"/>
    <mergeCell ref="D10:E10"/>
    <mergeCell ref="J10:K10"/>
    <mergeCell ref="F51:F52"/>
    <mergeCell ref="G51:G52"/>
    <mergeCell ref="E47:E48"/>
    <mergeCell ref="F47:F48"/>
    <mergeCell ref="G47:G48"/>
    <mergeCell ref="E49:E50"/>
    <mergeCell ref="F49:F50"/>
    <mergeCell ref="G49:G50"/>
    <mergeCell ref="E51:E52"/>
    <mergeCell ref="B4:C4"/>
    <mergeCell ref="B8:C8"/>
    <mergeCell ref="B9:C9"/>
    <mergeCell ref="B10:C10"/>
    <mergeCell ref="D13:D21"/>
    <mergeCell ref="E13:E16"/>
    <mergeCell ref="E18:E20"/>
    <mergeCell ref="D23:D25"/>
    <mergeCell ref="E23:E25"/>
    <mergeCell ref="D4:E4"/>
    <mergeCell ref="B5:C5"/>
    <mergeCell ref="B6:C6"/>
    <mergeCell ref="B7:C7"/>
    <mergeCell ref="F23:F25"/>
    <mergeCell ref="G23:G25"/>
    <mergeCell ref="E26:E29"/>
    <mergeCell ref="F26:F29"/>
    <mergeCell ref="G26:G27"/>
    <mergeCell ref="E30:E35"/>
    <mergeCell ref="F30:F35"/>
    <mergeCell ref="G30:G31"/>
    <mergeCell ref="G32:G33"/>
    <mergeCell ref="G36:G38"/>
    <mergeCell ref="F43:F44"/>
    <mergeCell ref="G43:G44"/>
    <mergeCell ref="K43:K44"/>
    <mergeCell ref="E39:E40"/>
    <mergeCell ref="F39:F40"/>
    <mergeCell ref="G39:G40"/>
    <mergeCell ref="E41:E42"/>
    <mergeCell ref="F41:F42"/>
    <mergeCell ref="G41:G42"/>
    <mergeCell ref="E43:E44"/>
    <mergeCell ref="J85:J86"/>
    <mergeCell ref="K85:K86"/>
    <mergeCell ref="C13:C21"/>
    <mergeCell ref="C23:C44"/>
    <mergeCell ref="D26:D35"/>
    <mergeCell ref="D36:D44"/>
    <mergeCell ref="C45:C76"/>
    <mergeCell ref="D46:D52"/>
    <mergeCell ref="D53:D54"/>
    <mergeCell ref="D73:D76"/>
    <mergeCell ref="C77:C127"/>
    <mergeCell ref="E53:E54"/>
    <mergeCell ref="F53:F54"/>
    <mergeCell ref="G53:G54"/>
    <mergeCell ref="E57:E58"/>
    <mergeCell ref="F57:F58"/>
    <mergeCell ref="E85:E86"/>
    <mergeCell ref="F85:F86"/>
    <mergeCell ref="G85:G86"/>
    <mergeCell ref="E83:E84"/>
    <mergeCell ref="E89:E90"/>
    <mergeCell ref="F89:F90"/>
    <mergeCell ref="E36:E38"/>
    <mergeCell ref="F36:F38"/>
    <mergeCell ref="J110:J111"/>
    <mergeCell ref="K110:K111"/>
    <mergeCell ref="E142:E143"/>
    <mergeCell ref="F142:F143"/>
    <mergeCell ref="E144:E150"/>
    <mergeCell ref="F144:F149"/>
    <mergeCell ref="G144:G148"/>
    <mergeCell ref="J112:J122"/>
    <mergeCell ref="K112:K122"/>
    <mergeCell ref="K128:K161"/>
    <mergeCell ref="F136:F137"/>
    <mergeCell ref="G136:G137"/>
    <mergeCell ref="G121:G122"/>
    <mergeCell ref="F125:F127"/>
    <mergeCell ref="G125:G126"/>
    <mergeCell ref="F158:F161"/>
    <mergeCell ref="D100:D103"/>
    <mergeCell ref="F112:F122"/>
    <mergeCell ref="G112:G116"/>
    <mergeCell ref="G117:G118"/>
    <mergeCell ref="G158:G159"/>
    <mergeCell ref="D104:D124"/>
    <mergeCell ref="D129:D137"/>
    <mergeCell ref="E130:E131"/>
    <mergeCell ref="F130:F131"/>
    <mergeCell ref="G130:G131"/>
    <mergeCell ref="E132:E133"/>
    <mergeCell ref="F132:F133"/>
    <mergeCell ref="G132:G133"/>
    <mergeCell ref="E134:E135"/>
    <mergeCell ref="F134:F135"/>
    <mergeCell ref="G134:G135"/>
    <mergeCell ref="E136:E137"/>
    <mergeCell ref="E104:E105"/>
    <mergeCell ref="E106:E111"/>
    <mergeCell ref="E59:E65"/>
    <mergeCell ref="E66:E67"/>
    <mergeCell ref="D78:D84"/>
    <mergeCell ref="E79:E80"/>
    <mergeCell ref="E81:E82"/>
    <mergeCell ref="D88:D99"/>
    <mergeCell ref="F66:F67"/>
    <mergeCell ref="G66:G67"/>
    <mergeCell ref="F79:F80"/>
    <mergeCell ref="G79:G80"/>
    <mergeCell ref="F81:F82"/>
    <mergeCell ref="G81:G82"/>
    <mergeCell ref="F83:F84"/>
    <mergeCell ref="G83:G84"/>
    <mergeCell ref="F59:F64"/>
    <mergeCell ref="G59:G63"/>
    <mergeCell ref="D85:D86"/>
    <mergeCell ref="D56:D67"/>
    <mergeCell ref="D68:D72"/>
    <mergeCell ref="C128:C161"/>
    <mergeCell ref="D141:D152"/>
    <mergeCell ref="F91:F96"/>
    <mergeCell ref="G91:G95"/>
    <mergeCell ref="E91:E97"/>
    <mergeCell ref="E98:E99"/>
    <mergeCell ref="F98:F99"/>
    <mergeCell ref="G98:G99"/>
    <mergeCell ref="F104:F105"/>
    <mergeCell ref="G104:G105"/>
    <mergeCell ref="G119:G120"/>
    <mergeCell ref="D138:D139"/>
    <mergeCell ref="E138:E139"/>
    <mergeCell ref="F138:F139"/>
    <mergeCell ref="G138:G139"/>
    <mergeCell ref="E112:E122"/>
    <mergeCell ref="D125:D127"/>
    <mergeCell ref="E125:E127"/>
    <mergeCell ref="E151:E152"/>
    <mergeCell ref="F151:F152"/>
    <mergeCell ref="G151:G152"/>
    <mergeCell ref="D153:D157"/>
    <mergeCell ref="D158:D161"/>
    <mergeCell ref="E158:E161"/>
  </mergeCells>
  <phoneticPr fontId="112" type="noConversion"/>
  <conditionalFormatting sqref="I13:I161">
    <cfRule type="cellIs" dxfId="19" priority="1" stopIfTrue="1" operator="equal">
      <formula>"Fail"</formula>
    </cfRule>
    <cfRule type="cellIs" dxfId="18" priority="2" stopIfTrue="1" operator="equal">
      <formula>"Pass"</formula>
    </cfRule>
    <cfRule type="cellIs" dxfId="17" priority="3" stopIfTrue="1" operator="equal">
      <formula>"Not Test"</formula>
    </cfRule>
    <cfRule type="cellIs" dxfId="16" priority="4" stopIfTrue="1" operator="equal">
      <formula>"Block"</formula>
    </cfRule>
    <cfRule type="cellIs" dxfId="15" priority="5" stopIfTrue="1" operator="equal">
      <formula>"N/A"</formula>
    </cfRule>
  </conditionalFormatting>
  <dataValidations count="1">
    <dataValidation type="list" allowBlank="1" showErrorMessage="1" sqref="I13:I161" xr:uid="{00000000-0002-0000-0B00-000000000000}">
      <formula1>"Not Test,Pass,Fail,N/A,Block"</formula1>
    </dataValidation>
  </dataValidations>
  <hyperlinks>
    <hyperlink ref="J15" r:id="rId1" xr:uid="{00000000-0004-0000-0B00-000000000000}"/>
    <hyperlink ref="J22" r:id="rId2" xr:uid="{00000000-0004-0000-0B00-000001000000}"/>
    <hyperlink ref="J26" r:id="rId3" xr:uid="{00000000-0004-0000-0B00-000002000000}"/>
    <hyperlink ref="J34" r:id="rId4" xr:uid="{00000000-0004-0000-0B00-000003000000}"/>
    <hyperlink ref="J50" r:id="rId5" xr:uid="{00000000-0004-0000-0B00-000004000000}"/>
    <hyperlink ref="J52" r:id="rId6" xr:uid="{00000000-0004-0000-0B00-000005000000}"/>
    <hyperlink ref="J63" r:id="rId7" xr:uid="{00000000-0004-0000-0B00-000006000000}"/>
    <hyperlink ref="J82" r:id="rId8" xr:uid="{00000000-0004-0000-0B00-000007000000}"/>
    <hyperlink ref="J84" r:id="rId9" xr:uid="{00000000-0004-0000-0B00-000008000000}"/>
    <hyperlink ref="J85" r:id="rId10" xr:uid="{00000000-0004-0000-0B00-000009000000}"/>
    <hyperlink ref="J95" r:id="rId11" xr:uid="{00000000-0004-0000-0B00-00000A000000}"/>
    <hyperlink ref="J110" r:id="rId12" xr:uid="{00000000-0004-0000-0B00-00000B000000}"/>
    <hyperlink ref="J112" r:id="rId13" xr:uid="{00000000-0004-0000-0B00-00000C000000}"/>
  </hyperlinks>
  <pageMargins left="0.7" right="0.7" top="0.75" bottom="0.75" header="0" footer="0"/>
  <pageSetup paperSize="9" orientation="portrait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A1:Z180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9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3004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168</v>
      </c>
      <c r="E5" s="273"/>
      <c r="F5" s="46">
        <f>SUM(F7:F10)</f>
        <v>1</v>
      </c>
      <c r="G5" s="278" t="s">
        <v>3005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142</v>
      </c>
      <c r="E7" s="273"/>
      <c r="F7" s="51">
        <f t="shared" si="0"/>
        <v>0.84523809523809523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13</v>
      </c>
      <c r="E8" s="273"/>
      <c r="F8" s="53">
        <f t="shared" si="0"/>
        <v>7.7380952380952384E-2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5</v>
      </c>
      <c r="E9" s="273"/>
      <c r="F9" s="55">
        <f t="shared" si="0"/>
        <v>2.976190476190476E-2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8</v>
      </c>
      <c r="E10" s="273"/>
      <c r="F10" s="31">
        <f t="shared" si="0"/>
        <v>4.7619047619047616E-2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18">
      <c r="A13" s="45"/>
      <c r="B13" s="59">
        <f t="shared" ref="B13:B97" si="1">ROW(B13)-12</f>
        <v>1</v>
      </c>
      <c r="C13" s="288" t="s">
        <v>3006</v>
      </c>
      <c r="D13" s="288" t="s">
        <v>3007</v>
      </c>
      <c r="E13" s="288" t="s">
        <v>3008</v>
      </c>
      <c r="F13" s="312" t="s">
        <v>3009</v>
      </c>
      <c r="G13" s="312" t="s">
        <v>780</v>
      </c>
      <c r="H13" s="104" t="s">
        <v>3010</v>
      </c>
      <c r="I13" s="30" t="s">
        <v>17</v>
      </c>
      <c r="J13" s="59"/>
      <c r="K13" s="63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24.75">
      <c r="A14" s="45"/>
      <c r="B14" s="59">
        <f t="shared" si="1"/>
        <v>2</v>
      </c>
      <c r="C14" s="286"/>
      <c r="D14" s="286"/>
      <c r="E14" s="286"/>
      <c r="F14" s="284"/>
      <c r="G14" s="284"/>
      <c r="H14" s="104" t="s">
        <v>3011</v>
      </c>
      <c r="I14" s="30" t="s">
        <v>17</v>
      </c>
      <c r="J14" s="59"/>
      <c r="K14" s="63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24">
      <c r="A15" s="45"/>
      <c r="B15" s="59">
        <f t="shared" si="1"/>
        <v>3</v>
      </c>
      <c r="C15" s="286"/>
      <c r="D15" s="286"/>
      <c r="E15" s="286"/>
      <c r="F15" s="104" t="s">
        <v>3012</v>
      </c>
      <c r="G15" s="104" t="s">
        <v>780</v>
      </c>
      <c r="H15" s="104" t="s">
        <v>3013</v>
      </c>
      <c r="I15" s="85" t="s">
        <v>18</v>
      </c>
      <c r="J15" s="123" t="s">
        <v>785</v>
      </c>
      <c r="K15" s="129" t="s">
        <v>786</v>
      </c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24">
      <c r="A16" s="45"/>
      <c r="B16" s="59">
        <f t="shared" si="1"/>
        <v>4</v>
      </c>
      <c r="C16" s="286"/>
      <c r="D16" s="286"/>
      <c r="E16" s="284"/>
      <c r="F16" s="104" t="s">
        <v>3014</v>
      </c>
      <c r="G16" s="104" t="s">
        <v>780</v>
      </c>
      <c r="H16" s="104" t="s">
        <v>3013</v>
      </c>
      <c r="I16" s="85" t="s">
        <v>18</v>
      </c>
      <c r="J16" s="123" t="s">
        <v>785</v>
      </c>
      <c r="K16" s="129" t="s">
        <v>786</v>
      </c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24">
      <c r="A17" s="45"/>
      <c r="B17" s="59">
        <f t="shared" si="1"/>
        <v>5</v>
      </c>
      <c r="C17" s="286"/>
      <c r="D17" s="284"/>
      <c r="E17" s="59" t="s">
        <v>3015</v>
      </c>
      <c r="F17" s="104" t="s">
        <v>3009</v>
      </c>
      <c r="G17" s="104" t="s">
        <v>781</v>
      </c>
      <c r="H17" s="104" t="s">
        <v>782</v>
      </c>
      <c r="I17" s="30" t="s">
        <v>17</v>
      </c>
      <c r="J17" s="59"/>
      <c r="K17" s="71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18">
      <c r="A18" s="45"/>
      <c r="B18" s="59">
        <f t="shared" si="1"/>
        <v>6</v>
      </c>
      <c r="C18" s="286"/>
      <c r="D18" s="288" t="s">
        <v>3016</v>
      </c>
      <c r="E18" s="288" t="s">
        <v>3017</v>
      </c>
      <c r="F18" s="312" t="s">
        <v>788</v>
      </c>
      <c r="G18" s="312" t="s">
        <v>3018</v>
      </c>
      <c r="H18" s="104" t="s">
        <v>1194</v>
      </c>
      <c r="I18" s="30" t="s">
        <v>17</v>
      </c>
      <c r="J18" s="232"/>
      <c r="K18" s="117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24.75">
      <c r="A19" s="45"/>
      <c r="B19" s="59">
        <f t="shared" si="1"/>
        <v>7</v>
      </c>
      <c r="C19" s="286"/>
      <c r="D19" s="286"/>
      <c r="E19" s="286"/>
      <c r="F19" s="286"/>
      <c r="G19" s="286"/>
      <c r="H19" s="104" t="s">
        <v>3019</v>
      </c>
      <c r="I19" s="30" t="s">
        <v>17</v>
      </c>
      <c r="J19" s="177"/>
      <c r="K19" s="233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24.75">
      <c r="A20" s="45"/>
      <c r="B20" s="59">
        <f t="shared" si="1"/>
        <v>8</v>
      </c>
      <c r="C20" s="286"/>
      <c r="D20" s="286"/>
      <c r="E20" s="286"/>
      <c r="F20" s="286"/>
      <c r="G20" s="286"/>
      <c r="H20" s="70" t="s">
        <v>3020</v>
      </c>
      <c r="I20" s="30" t="s">
        <v>17</v>
      </c>
      <c r="J20" s="299" t="s">
        <v>3021</v>
      </c>
      <c r="K20" s="359" t="s">
        <v>3022</v>
      </c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24.75">
      <c r="A21" s="45"/>
      <c r="B21" s="59">
        <f t="shared" si="1"/>
        <v>9</v>
      </c>
      <c r="C21" s="286"/>
      <c r="D21" s="286"/>
      <c r="E21" s="286"/>
      <c r="F21" s="286"/>
      <c r="G21" s="286"/>
      <c r="H21" s="70" t="s">
        <v>3023</v>
      </c>
      <c r="I21" s="30" t="s">
        <v>17</v>
      </c>
      <c r="J21" s="286"/>
      <c r="K21" s="286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24.75">
      <c r="A22" s="45"/>
      <c r="B22" s="59">
        <f t="shared" si="1"/>
        <v>10</v>
      </c>
      <c r="C22" s="286"/>
      <c r="D22" s="286"/>
      <c r="E22" s="286"/>
      <c r="F22" s="286"/>
      <c r="G22" s="286"/>
      <c r="H22" s="70" t="s">
        <v>3024</v>
      </c>
      <c r="I22" s="30" t="s">
        <v>17</v>
      </c>
      <c r="J22" s="284"/>
      <c r="K22" s="284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24.75">
      <c r="A23" s="45"/>
      <c r="B23" s="59">
        <f t="shared" si="1"/>
        <v>11</v>
      </c>
      <c r="C23" s="286"/>
      <c r="D23" s="286"/>
      <c r="E23" s="286"/>
      <c r="F23" s="286"/>
      <c r="G23" s="286"/>
      <c r="H23" s="104" t="s">
        <v>3025</v>
      </c>
      <c r="I23" s="30" t="s">
        <v>17</v>
      </c>
      <c r="J23" s="153"/>
      <c r="K23" s="233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8">
      <c r="A24" s="45"/>
      <c r="B24" s="59">
        <f t="shared" si="1"/>
        <v>12</v>
      </c>
      <c r="C24" s="286"/>
      <c r="D24" s="286"/>
      <c r="E24" s="284"/>
      <c r="F24" s="286"/>
      <c r="G24" s="284"/>
      <c r="H24" s="104" t="s">
        <v>1194</v>
      </c>
      <c r="I24" s="30" t="s">
        <v>17</v>
      </c>
      <c r="J24" s="153"/>
      <c r="K24" s="233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18">
      <c r="A25" s="45"/>
      <c r="B25" s="59">
        <f t="shared" si="1"/>
        <v>13</v>
      </c>
      <c r="C25" s="286"/>
      <c r="D25" s="286"/>
      <c r="E25" s="288" t="s">
        <v>3026</v>
      </c>
      <c r="F25" s="286"/>
      <c r="G25" s="312" t="s">
        <v>3027</v>
      </c>
      <c r="H25" s="104" t="s">
        <v>3028</v>
      </c>
      <c r="I25" s="30" t="s">
        <v>17</v>
      </c>
      <c r="J25" s="299" t="s">
        <v>3021</v>
      </c>
      <c r="K25" s="336" t="s">
        <v>3022</v>
      </c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18">
      <c r="A26" s="45"/>
      <c r="B26" s="59">
        <f t="shared" si="1"/>
        <v>14</v>
      </c>
      <c r="C26" s="286"/>
      <c r="D26" s="286"/>
      <c r="E26" s="286"/>
      <c r="F26" s="286"/>
      <c r="G26" s="284"/>
      <c r="H26" s="104" t="s">
        <v>3029</v>
      </c>
      <c r="I26" s="30" t="s">
        <v>17</v>
      </c>
      <c r="J26" s="284"/>
      <c r="K26" s="284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18">
      <c r="A27" s="45"/>
      <c r="B27" s="59">
        <f t="shared" si="1"/>
        <v>15</v>
      </c>
      <c r="C27" s="286"/>
      <c r="D27" s="286"/>
      <c r="E27" s="286"/>
      <c r="F27" s="286"/>
      <c r="G27" s="312" t="s">
        <v>874</v>
      </c>
      <c r="H27" s="104" t="s">
        <v>3028</v>
      </c>
      <c r="I27" s="30" t="s">
        <v>17</v>
      </c>
      <c r="J27" s="59"/>
      <c r="K27" s="71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8">
      <c r="A28" s="45"/>
      <c r="B28" s="59">
        <f t="shared" si="1"/>
        <v>16</v>
      </c>
      <c r="C28" s="284"/>
      <c r="D28" s="284"/>
      <c r="E28" s="284"/>
      <c r="F28" s="284"/>
      <c r="G28" s="284"/>
      <c r="H28" s="104" t="s">
        <v>3029</v>
      </c>
      <c r="I28" s="30" t="s">
        <v>17</v>
      </c>
      <c r="J28" s="59"/>
      <c r="K28" s="71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24.75">
      <c r="A29" s="45"/>
      <c r="B29" s="59">
        <f t="shared" si="1"/>
        <v>17</v>
      </c>
      <c r="C29" s="288" t="s">
        <v>3030</v>
      </c>
      <c r="D29" s="288" t="s">
        <v>3031</v>
      </c>
      <c r="E29" s="288" t="s">
        <v>3032</v>
      </c>
      <c r="F29" s="312" t="s">
        <v>3033</v>
      </c>
      <c r="G29" s="312" t="s">
        <v>3034</v>
      </c>
      <c r="H29" s="104" t="s">
        <v>3035</v>
      </c>
      <c r="I29" s="30" t="s">
        <v>17</v>
      </c>
      <c r="J29" s="299" t="s">
        <v>3021</v>
      </c>
      <c r="K29" s="336" t="s">
        <v>3022</v>
      </c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24.75">
      <c r="A30" s="45"/>
      <c r="B30" s="59">
        <f t="shared" si="1"/>
        <v>18</v>
      </c>
      <c r="C30" s="286"/>
      <c r="D30" s="286"/>
      <c r="E30" s="286"/>
      <c r="F30" s="286"/>
      <c r="G30" s="286"/>
      <c r="H30" s="104" t="s">
        <v>3036</v>
      </c>
      <c r="I30" s="30" t="s">
        <v>17</v>
      </c>
      <c r="J30" s="286"/>
      <c r="K30" s="286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24.75">
      <c r="A31" s="45"/>
      <c r="B31" s="59">
        <f t="shared" si="1"/>
        <v>19</v>
      </c>
      <c r="C31" s="286"/>
      <c r="D31" s="286"/>
      <c r="E31" s="284"/>
      <c r="F31" s="284"/>
      <c r="G31" s="284"/>
      <c r="H31" s="104" t="s">
        <v>3037</v>
      </c>
      <c r="I31" s="30" t="s">
        <v>17</v>
      </c>
      <c r="J31" s="286"/>
      <c r="K31" s="286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 ht="18">
      <c r="A32" s="45"/>
      <c r="B32" s="59">
        <f t="shared" si="1"/>
        <v>20</v>
      </c>
      <c r="C32" s="286"/>
      <c r="D32" s="286"/>
      <c r="E32" s="288" t="s">
        <v>3038</v>
      </c>
      <c r="F32" s="312" t="s">
        <v>3033</v>
      </c>
      <c r="G32" s="104" t="s">
        <v>3039</v>
      </c>
      <c r="H32" s="104" t="s">
        <v>3040</v>
      </c>
      <c r="I32" s="30" t="s">
        <v>17</v>
      </c>
      <c r="J32" s="286"/>
      <c r="K32" s="286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 ht="18">
      <c r="A33" s="45"/>
      <c r="B33" s="59">
        <f t="shared" si="1"/>
        <v>21</v>
      </c>
      <c r="C33" s="286"/>
      <c r="D33" s="286"/>
      <c r="E33" s="286"/>
      <c r="F33" s="286"/>
      <c r="G33" s="104" t="s">
        <v>3041</v>
      </c>
      <c r="H33" s="104" t="s">
        <v>3042</v>
      </c>
      <c r="I33" s="30" t="s">
        <v>17</v>
      </c>
      <c r="J33" s="286"/>
      <c r="K33" s="286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18">
      <c r="A34" s="45"/>
      <c r="B34" s="59">
        <f t="shared" si="1"/>
        <v>22</v>
      </c>
      <c r="C34" s="286"/>
      <c r="D34" s="284"/>
      <c r="E34" s="284"/>
      <c r="F34" s="284"/>
      <c r="G34" s="104" t="s">
        <v>3043</v>
      </c>
      <c r="H34" s="104" t="s">
        <v>3044</v>
      </c>
      <c r="I34" s="30" t="s">
        <v>17</v>
      </c>
      <c r="J34" s="284"/>
      <c r="K34" s="284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72">
      <c r="A35" s="56"/>
      <c r="B35" s="59">
        <f t="shared" si="1"/>
        <v>23</v>
      </c>
      <c r="C35" s="286"/>
      <c r="D35" s="288" t="s">
        <v>3045</v>
      </c>
      <c r="E35" s="288" t="s">
        <v>3046</v>
      </c>
      <c r="F35" s="312" t="s">
        <v>3047</v>
      </c>
      <c r="G35" s="104" t="s">
        <v>3048</v>
      </c>
      <c r="H35" s="104" t="s">
        <v>3049</v>
      </c>
      <c r="I35" s="30" t="s">
        <v>17</v>
      </c>
      <c r="J35" s="59"/>
      <c r="K35" s="71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 ht="50.25">
      <c r="A36" s="56"/>
      <c r="B36" s="59">
        <f t="shared" si="1"/>
        <v>24</v>
      </c>
      <c r="C36" s="286"/>
      <c r="D36" s="286"/>
      <c r="E36" s="286"/>
      <c r="F36" s="284"/>
      <c r="G36" s="104" t="s">
        <v>3050</v>
      </c>
      <c r="H36" s="104" t="s">
        <v>3051</v>
      </c>
      <c r="I36" s="30" t="s">
        <v>17</v>
      </c>
      <c r="J36" s="137"/>
      <c r="K36" s="71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>
      <c r="A37" s="56"/>
      <c r="B37" s="59">
        <f t="shared" si="1"/>
        <v>25</v>
      </c>
      <c r="C37" s="286"/>
      <c r="D37" s="286"/>
      <c r="E37" s="286"/>
      <c r="F37" s="312" t="s">
        <v>3052</v>
      </c>
      <c r="G37" s="104" t="s">
        <v>3048</v>
      </c>
      <c r="H37" s="104" t="s">
        <v>3053</v>
      </c>
      <c r="I37" s="30" t="s">
        <v>17</v>
      </c>
      <c r="J37" s="59"/>
      <c r="K37" s="71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>
      <c r="A38" s="56"/>
      <c r="B38" s="59">
        <f t="shared" si="1"/>
        <v>26</v>
      </c>
      <c r="C38" s="286"/>
      <c r="D38" s="286"/>
      <c r="E38" s="286"/>
      <c r="F38" s="286"/>
      <c r="G38" s="312" t="s">
        <v>3054</v>
      </c>
      <c r="H38" s="104" t="s">
        <v>3055</v>
      </c>
      <c r="I38" s="30" t="s">
        <v>17</v>
      </c>
      <c r="J38" s="59"/>
      <c r="K38" s="71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>
      <c r="A39" s="56"/>
      <c r="B39" s="59">
        <f t="shared" si="1"/>
        <v>27</v>
      </c>
      <c r="C39" s="286"/>
      <c r="D39" s="286"/>
      <c r="E39" s="286"/>
      <c r="F39" s="286"/>
      <c r="G39" s="286"/>
      <c r="H39" s="104" t="s">
        <v>3056</v>
      </c>
      <c r="I39" s="30" t="s">
        <v>17</v>
      </c>
      <c r="J39" s="59"/>
      <c r="K39" s="71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>
      <c r="A40" s="56"/>
      <c r="B40" s="59">
        <f t="shared" si="1"/>
        <v>28</v>
      </c>
      <c r="C40" s="286"/>
      <c r="D40" s="286"/>
      <c r="E40" s="286"/>
      <c r="F40" s="286"/>
      <c r="G40" s="286"/>
      <c r="H40" s="104" t="s">
        <v>3057</v>
      </c>
      <c r="I40" s="30" t="s">
        <v>17</v>
      </c>
      <c r="J40" s="59"/>
      <c r="K40" s="71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>
      <c r="A41" s="56"/>
      <c r="B41" s="59">
        <f t="shared" si="1"/>
        <v>29</v>
      </c>
      <c r="C41" s="286"/>
      <c r="D41" s="286"/>
      <c r="E41" s="286"/>
      <c r="F41" s="286"/>
      <c r="G41" s="286"/>
      <c r="H41" s="104" t="s">
        <v>3058</v>
      </c>
      <c r="I41" s="30" t="s">
        <v>17</v>
      </c>
      <c r="J41" s="59"/>
      <c r="K41" s="71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 ht="24.75">
      <c r="A42" s="56"/>
      <c r="B42" s="59">
        <f t="shared" si="1"/>
        <v>30</v>
      </c>
      <c r="C42" s="286"/>
      <c r="D42" s="286"/>
      <c r="E42" s="286"/>
      <c r="F42" s="286"/>
      <c r="G42" s="284"/>
      <c r="H42" s="104" t="s">
        <v>3059</v>
      </c>
      <c r="I42" s="30" t="s">
        <v>17</v>
      </c>
      <c r="J42" s="59"/>
      <c r="K42" s="63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>
      <c r="A43" s="56"/>
      <c r="B43" s="59">
        <f t="shared" si="1"/>
        <v>31</v>
      </c>
      <c r="C43" s="286"/>
      <c r="D43" s="286"/>
      <c r="E43" s="286"/>
      <c r="F43" s="286"/>
      <c r="G43" s="312" t="s">
        <v>3060</v>
      </c>
      <c r="H43" s="104" t="s">
        <v>3061</v>
      </c>
      <c r="I43" s="30" t="s">
        <v>17</v>
      </c>
      <c r="J43" s="59"/>
      <c r="K43" s="63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>
      <c r="A44" s="56"/>
      <c r="B44" s="59">
        <f t="shared" si="1"/>
        <v>32</v>
      </c>
      <c r="C44" s="286"/>
      <c r="D44" s="286"/>
      <c r="E44" s="286"/>
      <c r="F44" s="284"/>
      <c r="G44" s="284"/>
      <c r="H44" s="104" t="s">
        <v>3062</v>
      </c>
      <c r="I44" s="30" t="s">
        <v>17</v>
      </c>
      <c r="J44" s="59"/>
      <c r="K44" s="63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>
      <c r="A45" s="56"/>
      <c r="B45" s="59">
        <f t="shared" si="1"/>
        <v>33</v>
      </c>
      <c r="C45" s="286"/>
      <c r="D45" s="286"/>
      <c r="E45" s="288" t="s">
        <v>3063</v>
      </c>
      <c r="F45" s="312" t="s">
        <v>3064</v>
      </c>
      <c r="G45" s="312" t="s">
        <v>3060</v>
      </c>
      <c r="H45" s="104" t="s">
        <v>3065</v>
      </c>
      <c r="I45" s="30" t="s">
        <v>17</v>
      </c>
      <c r="J45" s="299" t="s">
        <v>3066</v>
      </c>
      <c r="K45" s="324" t="s">
        <v>3067</v>
      </c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>
      <c r="A46" s="56"/>
      <c r="B46" s="59">
        <f t="shared" si="1"/>
        <v>34</v>
      </c>
      <c r="C46" s="286"/>
      <c r="D46" s="286"/>
      <c r="E46" s="286"/>
      <c r="F46" s="284"/>
      <c r="G46" s="284"/>
      <c r="H46" s="104" t="s">
        <v>3062</v>
      </c>
      <c r="I46" s="30" t="s">
        <v>17</v>
      </c>
      <c r="J46" s="284"/>
      <c r="K46" s="284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 ht="48">
      <c r="A47" s="56"/>
      <c r="B47" s="59">
        <f t="shared" si="1"/>
        <v>35</v>
      </c>
      <c r="C47" s="286"/>
      <c r="D47" s="286"/>
      <c r="E47" s="286"/>
      <c r="F47" s="312" t="s">
        <v>3068</v>
      </c>
      <c r="G47" s="203" t="s">
        <v>3069</v>
      </c>
      <c r="H47" s="104" t="s">
        <v>3070</v>
      </c>
      <c r="I47" s="30" t="s">
        <v>17</v>
      </c>
      <c r="J47" s="75"/>
      <c r="K47" s="234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>
      <c r="A48" s="56"/>
      <c r="B48" s="59">
        <f t="shared" si="1"/>
        <v>36</v>
      </c>
      <c r="C48" s="286"/>
      <c r="D48" s="286"/>
      <c r="E48" s="286"/>
      <c r="F48" s="286"/>
      <c r="G48" s="358" t="s">
        <v>3071</v>
      </c>
      <c r="H48" s="104" t="s">
        <v>3072</v>
      </c>
      <c r="I48" s="30" t="s">
        <v>17</v>
      </c>
      <c r="J48" s="59"/>
      <c r="K48" s="234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 ht="48">
      <c r="A49" s="56"/>
      <c r="B49" s="59">
        <f t="shared" si="1"/>
        <v>37</v>
      </c>
      <c r="C49" s="286"/>
      <c r="D49" s="286"/>
      <c r="E49" s="286"/>
      <c r="F49" s="284"/>
      <c r="G49" s="284"/>
      <c r="H49" s="104" t="s">
        <v>3073</v>
      </c>
      <c r="I49" s="30" t="s">
        <v>18</v>
      </c>
      <c r="J49" s="78" t="s">
        <v>3074</v>
      </c>
      <c r="K49" s="117" t="s">
        <v>3075</v>
      </c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 ht="24.75">
      <c r="A50" s="56"/>
      <c r="B50" s="59">
        <f t="shared" si="1"/>
        <v>38</v>
      </c>
      <c r="C50" s="286"/>
      <c r="D50" s="286"/>
      <c r="E50" s="286"/>
      <c r="F50" s="312" t="s">
        <v>3076</v>
      </c>
      <c r="G50" s="203" t="s">
        <v>3077</v>
      </c>
      <c r="H50" s="104" t="s">
        <v>3078</v>
      </c>
      <c r="I50" s="30" t="s">
        <v>20</v>
      </c>
      <c r="J50" s="78" t="s">
        <v>3074</v>
      </c>
      <c r="K50" s="234" t="s">
        <v>1466</v>
      </c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 ht="14.25">
      <c r="A51" s="56"/>
      <c r="B51" s="59">
        <f t="shared" si="1"/>
        <v>39</v>
      </c>
      <c r="C51" s="286"/>
      <c r="D51" s="286"/>
      <c r="E51" s="286"/>
      <c r="F51" s="286"/>
      <c r="G51" s="203" t="s">
        <v>3079</v>
      </c>
      <c r="H51" s="104" t="s">
        <v>3080</v>
      </c>
      <c r="I51" s="30" t="s">
        <v>17</v>
      </c>
      <c r="J51" s="147"/>
      <c r="K51" s="234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>
      <c r="A52" s="56"/>
      <c r="B52" s="59">
        <f t="shared" si="1"/>
        <v>40</v>
      </c>
      <c r="C52" s="286"/>
      <c r="D52" s="286"/>
      <c r="E52" s="286"/>
      <c r="F52" s="284"/>
      <c r="G52" s="203" t="s">
        <v>154</v>
      </c>
      <c r="H52" s="104" t="s">
        <v>248</v>
      </c>
      <c r="I52" s="30" t="s">
        <v>20</v>
      </c>
      <c r="J52" s="78" t="s">
        <v>3074</v>
      </c>
      <c r="K52" s="234" t="s">
        <v>1466</v>
      </c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 ht="48">
      <c r="A53" s="56"/>
      <c r="B53" s="59">
        <f t="shared" si="1"/>
        <v>41</v>
      </c>
      <c r="C53" s="286"/>
      <c r="D53" s="286"/>
      <c r="E53" s="286"/>
      <c r="F53" s="104" t="s">
        <v>3081</v>
      </c>
      <c r="G53" s="203" t="s">
        <v>3069</v>
      </c>
      <c r="H53" s="104" t="s">
        <v>3070</v>
      </c>
      <c r="I53" s="30" t="s">
        <v>17</v>
      </c>
      <c r="J53" s="59"/>
      <c r="K53" s="234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 ht="48">
      <c r="A54" s="56"/>
      <c r="B54" s="59">
        <f t="shared" si="1"/>
        <v>42</v>
      </c>
      <c r="C54" s="286"/>
      <c r="D54" s="286"/>
      <c r="E54" s="286"/>
      <c r="F54" s="312" t="s">
        <v>3082</v>
      </c>
      <c r="G54" s="203" t="s">
        <v>3083</v>
      </c>
      <c r="H54" s="104" t="s">
        <v>3070</v>
      </c>
      <c r="I54" s="30" t="s">
        <v>17</v>
      </c>
      <c r="J54" s="59"/>
      <c r="K54" s="234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>
      <c r="A55" s="56"/>
      <c r="B55" s="59">
        <f t="shared" si="1"/>
        <v>43</v>
      </c>
      <c r="C55" s="286"/>
      <c r="D55" s="286"/>
      <c r="E55" s="286"/>
      <c r="F55" s="286"/>
      <c r="G55" s="358" t="s">
        <v>3084</v>
      </c>
      <c r="H55" s="104" t="s">
        <v>3085</v>
      </c>
      <c r="I55" s="30" t="s">
        <v>17</v>
      </c>
      <c r="J55" s="59"/>
      <c r="K55" s="23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 ht="48">
      <c r="A56" s="56"/>
      <c r="B56" s="59">
        <f t="shared" si="1"/>
        <v>44</v>
      </c>
      <c r="C56" s="286"/>
      <c r="D56" s="286"/>
      <c r="E56" s="286"/>
      <c r="F56" s="284"/>
      <c r="G56" s="284"/>
      <c r="H56" s="104" t="s">
        <v>3073</v>
      </c>
      <c r="I56" s="30" t="s">
        <v>18</v>
      </c>
      <c r="J56" s="78" t="s">
        <v>3074</v>
      </c>
      <c r="K56" s="117" t="s">
        <v>3075</v>
      </c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24.75">
      <c r="A57" s="56"/>
      <c r="B57" s="59">
        <f t="shared" si="1"/>
        <v>45</v>
      </c>
      <c r="C57" s="286"/>
      <c r="D57" s="286"/>
      <c r="E57" s="286"/>
      <c r="F57" s="312" t="s">
        <v>3086</v>
      </c>
      <c r="G57" s="203" t="s">
        <v>3077</v>
      </c>
      <c r="H57" s="104" t="s">
        <v>3087</v>
      </c>
      <c r="I57" s="30" t="s">
        <v>20</v>
      </c>
      <c r="J57" s="78" t="s">
        <v>3074</v>
      </c>
      <c r="K57" s="234" t="s">
        <v>1466</v>
      </c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>
      <c r="A58" s="56"/>
      <c r="B58" s="59">
        <f t="shared" si="1"/>
        <v>46</v>
      </c>
      <c r="C58" s="286"/>
      <c r="D58" s="286"/>
      <c r="E58" s="286"/>
      <c r="F58" s="286"/>
      <c r="G58" s="203" t="s">
        <v>3079</v>
      </c>
      <c r="H58" s="104" t="s">
        <v>3088</v>
      </c>
      <c r="I58" s="30" t="s">
        <v>17</v>
      </c>
      <c r="J58" s="59"/>
      <c r="K58" s="234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>
      <c r="A59" s="56"/>
      <c r="B59" s="59">
        <f t="shared" si="1"/>
        <v>47</v>
      </c>
      <c r="C59" s="286"/>
      <c r="D59" s="286"/>
      <c r="E59" s="286"/>
      <c r="F59" s="284"/>
      <c r="G59" s="203" t="s">
        <v>154</v>
      </c>
      <c r="H59" s="104" t="s">
        <v>248</v>
      </c>
      <c r="I59" s="30" t="s">
        <v>20</v>
      </c>
      <c r="J59" s="78" t="s">
        <v>3074</v>
      </c>
      <c r="K59" s="234" t="s">
        <v>1466</v>
      </c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 ht="48">
      <c r="A60" s="56"/>
      <c r="B60" s="59">
        <f t="shared" si="1"/>
        <v>48</v>
      </c>
      <c r="C60" s="286"/>
      <c r="D60" s="286"/>
      <c r="E60" s="286"/>
      <c r="F60" s="104" t="s">
        <v>3089</v>
      </c>
      <c r="G60" s="203" t="s">
        <v>3083</v>
      </c>
      <c r="H60" s="104" t="s">
        <v>3070</v>
      </c>
      <c r="I60" s="30" t="s">
        <v>17</v>
      </c>
      <c r="J60" s="59"/>
      <c r="K60" s="23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>
      <c r="A61" s="56"/>
      <c r="B61" s="59">
        <f t="shared" si="1"/>
        <v>49</v>
      </c>
      <c r="C61" s="286"/>
      <c r="D61" s="286"/>
      <c r="E61" s="286"/>
      <c r="F61" s="312" t="s">
        <v>3090</v>
      </c>
      <c r="G61" s="356" t="s">
        <v>3091</v>
      </c>
      <c r="H61" s="104" t="s">
        <v>3092</v>
      </c>
      <c r="I61" s="30" t="s">
        <v>19</v>
      </c>
      <c r="J61" s="59"/>
      <c r="K61" s="83" t="s">
        <v>3093</v>
      </c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>
      <c r="A62" s="56"/>
      <c r="B62" s="59">
        <f t="shared" si="1"/>
        <v>50</v>
      </c>
      <c r="C62" s="286"/>
      <c r="D62" s="286"/>
      <c r="E62" s="284"/>
      <c r="F62" s="284"/>
      <c r="G62" s="284"/>
      <c r="H62" s="104" t="s">
        <v>3094</v>
      </c>
      <c r="I62" s="30" t="s">
        <v>19</v>
      </c>
      <c r="J62" s="59"/>
      <c r="K62" s="83" t="s">
        <v>3093</v>
      </c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 ht="24">
      <c r="A63" s="56"/>
      <c r="B63" s="59">
        <f t="shared" si="1"/>
        <v>51</v>
      </c>
      <c r="C63" s="286"/>
      <c r="D63" s="286"/>
      <c r="E63" s="288" t="s">
        <v>3095</v>
      </c>
      <c r="F63" s="104" t="s">
        <v>3096</v>
      </c>
      <c r="G63" s="312" t="s">
        <v>3097</v>
      </c>
      <c r="H63" s="104" t="s">
        <v>3098</v>
      </c>
      <c r="I63" s="30" t="s">
        <v>17</v>
      </c>
      <c r="J63" s="59"/>
      <c r="K63" s="63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24">
      <c r="A64" s="56"/>
      <c r="B64" s="59">
        <f t="shared" si="1"/>
        <v>52</v>
      </c>
      <c r="C64" s="286"/>
      <c r="D64" s="286"/>
      <c r="E64" s="286"/>
      <c r="F64" s="104" t="s">
        <v>3099</v>
      </c>
      <c r="G64" s="286"/>
      <c r="H64" s="104" t="s">
        <v>3100</v>
      </c>
      <c r="I64" s="30" t="s">
        <v>17</v>
      </c>
      <c r="J64" s="59"/>
      <c r="K64" s="63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36">
      <c r="A65" s="56"/>
      <c r="B65" s="59">
        <f t="shared" si="1"/>
        <v>53</v>
      </c>
      <c r="C65" s="286"/>
      <c r="D65" s="286"/>
      <c r="E65" s="286"/>
      <c r="F65" s="104" t="s">
        <v>3101</v>
      </c>
      <c r="G65" s="286"/>
      <c r="H65" s="104" t="s">
        <v>3102</v>
      </c>
      <c r="I65" s="30" t="s">
        <v>17</v>
      </c>
      <c r="J65" s="59"/>
      <c r="K65" s="63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 ht="24">
      <c r="A66" s="56"/>
      <c r="B66" s="59">
        <f t="shared" si="1"/>
        <v>54</v>
      </c>
      <c r="C66" s="286"/>
      <c r="D66" s="286"/>
      <c r="E66" s="284"/>
      <c r="F66" s="104" t="s">
        <v>3103</v>
      </c>
      <c r="G66" s="284"/>
      <c r="H66" s="104" t="s">
        <v>3104</v>
      </c>
      <c r="I66" s="30" t="s">
        <v>17</v>
      </c>
      <c r="J66" s="59"/>
      <c r="K66" s="63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>
      <c r="A67" s="56"/>
      <c r="B67" s="59">
        <f t="shared" si="1"/>
        <v>55</v>
      </c>
      <c r="C67" s="286"/>
      <c r="D67" s="286"/>
      <c r="E67" s="288" t="s">
        <v>3105</v>
      </c>
      <c r="F67" s="104" t="s">
        <v>3106</v>
      </c>
      <c r="G67" s="104" t="s">
        <v>3107</v>
      </c>
      <c r="H67" s="104" t="s">
        <v>3108</v>
      </c>
      <c r="I67" s="30" t="s">
        <v>17</v>
      </c>
      <c r="J67" s="59"/>
      <c r="K67" s="63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>
      <c r="A68" s="56"/>
      <c r="B68" s="59">
        <f t="shared" si="1"/>
        <v>56</v>
      </c>
      <c r="C68" s="286"/>
      <c r="D68" s="286"/>
      <c r="E68" s="286"/>
      <c r="F68" s="104" t="s">
        <v>3109</v>
      </c>
      <c r="G68" s="104" t="s">
        <v>3107</v>
      </c>
      <c r="H68" s="104" t="s">
        <v>3110</v>
      </c>
      <c r="I68" s="30" t="s">
        <v>17</v>
      </c>
      <c r="J68" s="59"/>
      <c r="K68" s="63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>
      <c r="A69" s="56"/>
      <c r="B69" s="59">
        <f t="shared" si="1"/>
        <v>57</v>
      </c>
      <c r="C69" s="286"/>
      <c r="D69" s="286"/>
      <c r="E69" s="284"/>
      <c r="F69" s="104" t="s">
        <v>3111</v>
      </c>
      <c r="G69" s="104" t="s">
        <v>3107</v>
      </c>
      <c r="H69" s="104" t="s">
        <v>3112</v>
      </c>
      <c r="I69" s="30" t="s">
        <v>19</v>
      </c>
      <c r="J69" s="59"/>
      <c r="K69" s="83" t="s">
        <v>3093</v>
      </c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 ht="36">
      <c r="A70" s="9"/>
      <c r="B70" s="59">
        <f t="shared" si="1"/>
        <v>58</v>
      </c>
      <c r="C70" s="286"/>
      <c r="D70" s="286"/>
      <c r="E70" s="288" t="s">
        <v>3113</v>
      </c>
      <c r="F70" s="104"/>
      <c r="G70" s="104" t="s">
        <v>3114</v>
      </c>
      <c r="H70" s="104" t="s">
        <v>3115</v>
      </c>
      <c r="I70" s="30" t="s">
        <v>17</v>
      </c>
      <c r="J70" s="59"/>
      <c r="K70" s="63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>
      <c r="A71" s="9"/>
      <c r="B71" s="59">
        <f t="shared" si="1"/>
        <v>59</v>
      </c>
      <c r="C71" s="286"/>
      <c r="D71" s="286"/>
      <c r="E71" s="286"/>
      <c r="F71" s="312" t="s">
        <v>3106</v>
      </c>
      <c r="G71" s="104" t="s">
        <v>3116</v>
      </c>
      <c r="H71" s="104" t="s">
        <v>3117</v>
      </c>
      <c r="I71" s="30" t="s">
        <v>17</v>
      </c>
      <c r="J71" s="59"/>
      <c r="K71" s="63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>
      <c r="A72" s="9"/>
      <c r="B72" s="59">
        <f t="shared" si="1"/>
        <v>60</v>
      </c>
      <c r="C72" s="286"/>
      <c r="D72" s="286"/>
      <c r="E72" s="286"/>
      <c r="F72" s="284"/>
      <c r="G72" s="104" t="s">
        <v>3118</v>
      </c>
      <c r="H72" s="104" t="s">
        <v>3119</v>
      </c>
      <c r="I72" s="30" t="s">
        <v>17</v>
      </c>
      <c r="J72" s="59"/>
      <c r="K72" s="63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 ht="24">
      <c r="A73" s="9"/>
      <c r="B73" s="59">
        <f t="shared" si="1"/>
        <v>61</v>
      </c>
      <c r="C73" s="286"/>
      <c r="D73" s="286"/>
      <c r="E73" s="286"/>
      <c r="F73" s="312" t="s">
        <v>3120</v>
      </c>
      <c r="G73" s="104" t="s">
        <v>3116</v>
      </c>
      <c r="H73" s="104" t="s">
        <v>3121</v>
      </c>
      <c r="I73" s="30" t="s">
        <v>17</v>
      </c>
      <c r="J73" s="78" t="s">
        <v>3122</v>
      </c>
      <c r="K73" s="79" t="s">
        <v>3123</v>
      </c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>
      <c r="A74" s="9"/>
      <c r="B74" s="59">
        <f t="shared" si="1"/>
        <v>62</v>
      </c>
      <c r="C74" s="286"/>
      <c r="D74" s="286"/>
      <c r="E74" s="286"/>
      <c r="F74" s="286"/>
      <c r="G74" s="312" t="s">
        <v>3118</v>
      </c>
      <c r="H74" s="104" t="s">
        <v>3124</v>
      </c>
      <c r="I74" s="30" t="s">
        <v>17</v>
      </c>
      <c r="J74" s="146"/>
      <c r="K74" s="232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 ht="48">
      <c r="A75" s="9"/>
      <c r="B75" s="59">
        <f t="shared" si="1"/>
        <v>63</v>
      </c>
      <c r="C75" s="286"/>
      <c r="D75" s="286"/>
      <c r="E75" s="286"/>
      <c r="F75" s="284"/>
      <c r="G75" s="284"/>
      <c r="H75" s="104" t="s">
        <v>3073</v>
      </c>
      <c r="I75" s="30" t="s">
        <v>18</v>
      </c>
      <c r="J75" s="78" t="s">
        <v>3074</v>
      </c>
      <c r="K75" s="117" t="s">
        <v>3075</v>
      </c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 ht="24.75">
      <c r="A76" s="9"/>
      <c r="B76" s="59">
        <f t="shared" si="1"/>
        <v>64</v>
      </c>
      <c r="C76" s="286"/>
      <c r="D76" s="286"/>
      <c r="E76" s="286"/>
      <c r="F76" s="312" t="s">
        <v>3076</v>
      </c>
      <c r="G76" s="203" t="s">
        <v>3077</v>
      </c>
      <c r="H76" s="104" t="s">
        <v>3125</v>
      </c>
      <c r="I76" s="30" t="s">
        <v>20</v>
      </c>
      <c r="J76" s="78" t="s">
        <v>3074</v>
      </c>
      <c r="K76" s="357" t="s">
        <v>1466</v>
      </c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>
      <c r="A77" s="9"/>
      <c r="B77" s="59">
        <f t="shared" si="1"/>
        <v>65</v>
      </c>
      <c r="C77" s="286"/>
      <c r="D77" s="286"/>
      <c r="E77" s="286"/>
      <c r="F77" s="284"/>
      <c r="G77" s="203" t="s">
        <v>154</v>
      </c>
      <c r="H77" s="104" t="s">
        <v>248</v>
      </c>
      <c r="I77" s="30" t="s">
        <v>20</v>
      </c>
      <c r="J77" s="78" t="s">
        <v>3074</v>
      </c>
      <c r="K77" s="284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>
      <c r="A78" s="9"/>
      <c r="B78" s="59">
        <f t="shared" si="1"/>
        <v>66</v>
      </c>
      <c r="C78" s="286"/>
      <c r="D78" s="286"/>
      <c r="E78" s="286"/>
      <c r="F78" s="83" t="s">
        <v>3126</v>
      </c>
      <c r="G78" s="203" t="s">
        <v>3127</v>
      </c>
      <c r="H78" s="104" t="s">
        <v>3128</v>
      </c>
      <c r="I78" s="30" t="s">
        <v>17</v>
      </c>
      <c r="J78" s="232"/>
      <c r="K78" s="232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>
      <c r="A79" s="9"/>
      <c r="B79" s="59">
        <f t="shared" si="1"/>
        <v>67</v>
      </c>
      <c r="C79" s="286"/>
      <c r="D79" s="286"/>
      <c r="E79" s="284"/>
      <c r="F79" s="104" t="s">
        <v>3129</v>
      </c>
      <c r="G79" s="104" t="s">
        <v>3116</v>
      </c>
      <c r="H79" s="104" t="s">
        <v>3130</v>
      </c>
      <c r="I79" s="30" t="s">
        <v>17</v>
      </c>
      <c r="J79" s="59"/>
      <c r="K79" s="63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>
      <c r="A80" s="9"/>
      <c r="B80" s="59">
        <f t="shared" si="1"/>
        <v>68</v>
      </c>
      <c r="C80" s="286"/>
      <c r="D80" s="286"/>
      <c r="E80" s="288" t="s">
        <v>3131</v>
      </c>
      <c r="F80" s="104" t="s">
        <v>3106</v>
      </c>
      <c r="G80" s="104" t="s">
        <v>3132</v>
      </c>
      <c r="H80" s="104" t="s">
        <v>3117</v>
      </c>
      <c r="I80" s="30" t="s">
        <v>17</v>
      </c>
      <c r="J80" s="59"/>
      <c r="K80" s="63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>
      <c r="A81" s="9"/>
      <c r="B81" s="59">
        <f t="shared" si="1"/>
        <v>69</v>
      </c>
      <c r="C81" s="286"/>
      <c r="D81" s="286"/>
      <c r="E81" s="286"/>
      <c r="F81" s="104" t="s">
        <v>3106</v>
      </c>
      <c r="G81" s="104" t="s">
        <v>3133</v>
      </c>
      <c r="H81" s="104" t="s">
        <v>3119</v>
      </c>
      <c r="I81" s="30" t="s">
        <v>17</v>
      </c>
      <c r="J81" s="59"/>
      <c r="K81" s="63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>
      <c r="A82" s="9"/>
      <c r="B82" s="59">
        <f t="shared" si="1"/>
        <v>70</v>
      </c>
      <c r="C82" s="286"/>
      <c r="D82" s="286"/>
      <c r="E82" s="286"/>
      <c r="F82" s="312" t="s">
        <v>3134</v>
      </c>
      <c r="G82" s="104" t="s">
        <v>3132</v>
      </c>
      <c r="H82" s="104" t="s">
        <v>3121</v>
      </c>
      <c r="I82" s="30" t="s">
        <v>17</v>
      </c>
      <c r="J82" s="59"/>
      <c r="K82" s="63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>
      <c r="A83" s="9"/>
      <c r="B83" s="59">
        <f t="shared" si="1"/>
        <v>71</v>
      </c>
      <c r="C83" s="286"/>
      <c r="D83" s="286"/>
      <c r="E83" s="286"/>
      <c r="F83" s="286"/>
      <c r="G83" s="312" t="s">
        <v>3118</v>
      </c>
      <c r="H83" s="104" t="s">
        <v>3135</v>
      </c>
      <c r="I83" s="30" t="s">
        <v>17</v>
      </c>
      <c r="J83" s="59"/>
      <c r="K83" s="63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 ht="48">
      <c r="A84" s="9"/>
      <c r="B84" s="59">
        <f t="shared" si="1"/>
        <v>72</v>
      </c>
      <c r="C84" s="286"/>
      <c r="D84" s="286"/>
      <c r="E84" s="286"/>
      <c r="F84" s="284"/>
      <c r="G84" s="284"/>
      <c r="H84" s="104" t="s">
        <v>3073</v>
      </c>
      <c r="I84" s="30" t="s">
        <v>18</v>
      </c>
      <c r="J84" s="78" t="s">
        <v>3074</v>
      </c>
      <c r="K84" s="117" t="s">
        <v>3075</v>
      </c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 ht="24.75">
      <c r="A85" s="9"/>
      <c r="B85" s="59">
        <f t="shared" si="1"/>
        <v>73</v>
      </c>
      <c r="C85" s="286"/>
      <c r="D85" s="286"/>
      <c r="E85" s="286"/>
      <c r="F85" s="312" t="s">
        <v>3076</v>
      </c>
      <c r="G85" s="203" t="s">
        <v>3077</v>
      </c>
      <c r="H85" s="104" t="s">
        <v>3136</v>
      </c>
      <c r="I85" s="30" t="s">
        <v>20</v>
      </c>
      <c r="J85" s="78" t="s">
        <v>3074</v>
      </c>
      <c r="K85" s="357" t="s">
        <v>1466</v>
      </c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>
      <c r="A86" s="9"/>
      <c r="B86" s="59">
        <f t="shared" si="1"/>
        <v>74</v>
      </c>
      <c r="C86" s="286"/>
      <c r="D86" s="286"/>
      <c r="E86" s="286"/>
      <c r="F86" s="284"/>
      <c r="G86" s="203" t="s">
        <v>154</v>
      </c>
      <c r="H86" s="104" t="s">
        <v>248</v>
      </c>
      <c r="I86" s="30" t="s">
        <v>20</v>
      </c>
      <c r="J86" s="78" t="s">
        <v>3074</v>
      </c>
      <c r="K86" s="284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 ht="24">
      <c r="A87" s="9"/>
      <c r="B87" s="59">
        <f t="shared" si="1"/>
        <v>75</v>
      </c>
      <c r="C87" s="286"/>
      <c r="D87" s="286"/>
      <c r="E87" s="284"/>
      <c r="F87" s="104" t="s">
        <v>3137</v>
      </c>
      <c r="G87" s="104" t="s">
        <v>3132</v>
      </c>
      <c r="H87" s="104" t="s">
        <v>3138</v>
      </c>
      <c r="I87" s="30" t="s">
        <v>17</v>
      </c>
      <c r="J87" s="59"/>
      <c r="K87" s="63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 ht="24">
      <c r="A88" s="9"/>
      <c r="B88" s="59">
        <f t="shared" si="1"/>
        <v>76</v>
      </c>
      <c r="C88" s="286"/>
      <c r="D88" s="286"/>
      <c r="E88" s="59" t="s">
        <v>3139</v>
      </c>
      <c r="F88" s="104" t="s">
        <v>3106</v>
      </c>
      <c r="G88" s="104" t="s">
        <v>3140</v>
      </c>
      <c r="H88" s="104" t="s">
        <v>3141</v>
      </c>
      <c r="I88" s="30" t="s">
        <v>17</v>
      </c>
      <c r="J88" s="59"/>
      <c r="K88" s="63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 ht="48">
      <c r="A89" s="9"/>
      <c r="B89" s="59">
        <f t="shared" si="1"/>
        <v>77</v>
      </c>
      <c r="C89" s="286"/>
      <c r="D89" s="286"/>
      <c r="E89" s="288" t="s">
        <v>3142</v>
      </c>
      <c r="F89" s="312" t="s">
        <v>3143</v>
      </c>
      <c r="G89" s="104" t="s">
        <v>3144</v>
      </c>
      <c r="H89" s="104" t="s">
        <v>3070</v>
      </c>
      <c r="I89" s="30" t="s">
        <v>17</v>
      </c>
      <c r="J89" s="147"/>
      <c r="K89" s="63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 ht="37.5">
      <c r="A90" s="9"/>
      <c r="B90" s="59">
        <f t="shared" si="1"/>
        <v>78</v>
      </c>
      <c r="C90" s="286"/>
      <c r="D90" s="286"/>
      <c r="E90" s="286"/>
      <c r="F90" s="286"/>
      <c r="G90" s="104" t="s">
        <v>3145</v>
      </c>
      <c r="H90" s="104" t="s">
        <v>3146</v>
      </c>
      <c r="I90" s="30" t="s">
        <v>17</v>
      </c>
      <c r="J90" s="59"/>
      <c r="K90" s="63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>
      <c r="A91" s="9"/>
      <c r="B91" s="59">
        <f t="shared" si="1"/>
        <v>79</v>
      </c>
      <c r="C91" s="286"/>
      <c r="D91" s="286"/>
      <c r="E91" s="286"/>
      <c r="F91" s="284"/>
      <c r="G91" s="104" t="s">
        <v>3147</v>
      </c>
      <c r="H91" s="104" t="s">
        <v>3148</v>
      </c>
      <c r="I91" s="30" t="s">
        <v>17</v>
      </c>
      <c r="J91" s="59"/>
      <c r="K91" s="63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 ht="37.5">
      <c r="A92" s="9"/>
      <c r="B92" s="59">
        <f t="shared" si="1"/>
        <v>80</v>
      </c>
      <c r="C92" s="286"/>
      <c r="D92" s="286"/>
      <c r="E92" s="286"/>
      <c r="F92" s="312" t="s">
        <v>3149</v>
      </c>
      <c r="G92" s="312" t="s">
        <v>3150</v>
      </c>
      <c r="H92" s="104" t="s">
        <v>3151</v>
      </c>
      <c r="I92" s="30" t="s">
        <v>17</v>
      </c>
      <c r="J92" s="59"/>
      <c r="K92" s="63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>
      <c r="A93" s="9"/>
      <c r="B93" s="59">
        <f t="shared" si="1"/>
        <v>81</v>
      </c>
      <c r="C93" s="286"/>
      <c r="D93" s="286"/>
      <c r="E93" s="286"/>
      <c r="F93" s="284"/>
      <c r="G93" s="284"/>
      <c r="H93" s="104" t="s">
        <v>3152</v>
      </c>
      <c r="I93" s="30" t="s">
        <v>17</v>
      </c>
      <c r="J93" s="59"/>
      <c r="K93" s="63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 ht="37.5">
      <c r="A94" s="9"/>
      <c r="B94" s="59">
        <f t="shared" si="1"/>
        <v>82</v>
      </c>
      <c r="C94" s="286"/>
      <c r="D94" s="286"/>
      <c r="E94" s="286"/>
      <c r="F94" s="312" t="s">
        <v>3153</v>
      </c>
      <c r="G94" s="312" t="s">
        <v>3150</v>
      </c>
      <c r="H94" s="104" t="s">
        <v>3154</v>
      </c>
      <c r="I94" s="30" t="s">
        <v>18</v>
      </c>
      <c r="J94" s="78" t="s">
        <v>3155</v>
      </c>
      <c r="K94" s="117" t="s">
        <v>3156</v>
      </c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>
      <c r="A95" s="9"/>
      <c r="B95" s="59">
        <f t="shared" si="1"/>
        <v>83</v>
      </c>
      <c r="C95" s="286"/>
      <c r="D95" s="286"/>
      <c r="E95" s="286"/>
      <c r="F95" s="284"/>
      <c r="G95" s="284"/>
      <c r="H95" s="104" t="s">
        <v>3157</v>
      </c>
      <c r="I95" s="30" t="s">
        <v>17</v>
      </c>
      <c r="J95" s="146"/>
      <c r="K95" s="63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 ht="37.5">
      <c r="A96" s="9"/>
      <c r="B96" s="59">
        <f t="shared" si="1"/>
        <v>84</v>
      </c>
      <c r="C96" s="286"/>
      <c r="D96" s="286"/>
      <c r="E96" s="286"/>
      <c r="F96" s="312" t="s">
        <v>3158</v>
      </c>
      <c r="G96" s="312" t="s">
        <v>3150</v>
      </c>
      <c r="H96" s="104" t="s">
        <v>3159</v>
      </c>
      <c r="I96" s="30" t="s">
        <v>18</v>
      </c>
      <c r="J96" s="78" t="s">
        <v>3155</v>
      </c>
      <c r="K96" s="117" t="s">
        <v>3156</v>
      </c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>
      <c r="A97" s="9"/>
      <c r="B97" s="59">
        <f t="shared" si="1"/>
        <v>85</v>
      </c>
      <c r="C97" s="286"/>
      <c r="D97" s="286"/>
      <c r="E97" s="286"/>
      <c r="F97" s="284"/>
      <c r="G97" s="284"/>
      <c r="H97" s="104" t="s">
        <v>3160</v>
      </c>
      <c r="I97" s="30" t="s">
        <v>17</v>
      </c>
      <c r="J97" s="59"/>
      <c r="K97" s="63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>
      <c r="A98" s="9"/>
      <c r="B98" s="59"/>
      <c r="C98" s="286"/>
      <c r="D98" s="286"/>
      <c r="E98" s="288" t="s">
        <v>3161</v>
      </c>
      <c r="F98" s="223" t="s">
        <v>788</v>
      </c>
      <c r="G98" s="223" t="s">
        <v>3162</v>
      </c>
      <c r="H98" s="104" t="s">
        <v>3163</v>
      </c>
      <c r="I98" s="30" t="s">
        <v>17</v>
      </c>
      <c r="J98" s="235"/>
      <c r="K98" s="91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 ht="60">
      <c r="A99" s="9"/>
      <c r="B99" s="59">
        <f t="shared" ref="B99:B180" si="2">ROW(B99)-12</f>
        <v>87</v>
      </c>
      <c r="C99" s="286"/>
      <c r="D99" s="286"/>
      <c r="E99" s="286"/>
      <c r="F99" s="223" t="s">
        <v>3164</v>
      </c>
      <c r="G99" s="104" t="s">
        <v>3165</v>
      </c>
      <c r="H99" s="104" t="s">
        <v>3166</v>
      </c>
      <c r="I99" s="30" t="s">
        <v>17</v>
      </c>
      <c r="J99" s="164" t="s">
        <v>3167</v>
      </c>
      <c r="K99" s="91" t="s">
        <v>3168</v>
      </c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>
      <c r="A100" s="9"/>
      <c r="B100" s="59">
        <f t="shared" si="2"/>
        <v>88</v>
      </c>
      <c r="C100" s="286"/>
      <c r="D100" s="286"/>
      <c r="E100" s="286"/>
      <c r="F100" s="354" t="s">
        <v>3169</v>
      </c>
      <c r="G100" s="312" t="s">
        <v>262</v>
      </c>
      <c r="H100" s="104" t="s">
        <v>3170</v>
      </c>
      <c r="I100" s="30" t="s">
        <v>17</v>
      </c>
      <c r="J100" s="146"/>
      <c r="K100" s="63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 ht="14.25">
      <c r="A101" s="9"/>
      <c r="B101" s="59">
        <f t="shared" si="2"/>
        <v>89</v>
      </c>
      <c r="C101" s="286"/>
      <c r="D101" s="286"/>
      <c r="E101" s="286"/>
      <c r="F101" s="281"/>
      <c r="G101" s="284"/>
      <c r="H101" s="104" t="s">
        <v>3171</v>
      </c>
      <c r="I101" s="30" t="s">
        <v>17</v>
      </c>
      <c r="J101" s="147"/>
      <c r="K101" s="63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>
      <c r="A102" s="9"/>
      <c r="B102" s="59">
        <f t="shared" si="2"/>
        <v>90</v>
      </c>
      <c r="C102" s="286"/>
      <c r="D102" s="286"/>
      <c r="E102" s="286"/>
      <c r="F102" s="281"/>
      <c r="G102" s="312" t="s">
        <v>154</v>
      </c>
      <c r="H102" s="104" t="s">
        <v>3170</v>
      </c>
      <c r="I102" s="30" t="s">
        <v>17</v>
      </c>
      <c r="J102" s="59"/>
      <c r="K102" s="63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>
      <c r="A103" s="9"/>
      <c r="B103" s="59">
        <f t="shared" si="2"/>
        <v>91</v>
      </c>
      <c r="C103" s="286"/>
      <c r="D103" s="286"/>
      <c r="E103" s="286"/>
      <c r="F103" s="281"/>
      <c r="G103" s="286"/>
      <c r="H103" s="104" t="s">
        <v>3172</v>
      </c>
      <c r="I103" s="30" t="s">
        <v>17</v>
      </c>
      <c r="J103" s="59"/>
      <c r="K103" s="63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>
      <c r="A104" s="9"/>
      <c r="B104" s="59">
        <f t="shared" si="2"/>
        <v>92</v>
      </c>
      <c r="C104" s="286"/>
      <c r="D104" s="286"/>
      <c r="E104" s="286"/>
      <c r="F104" s="276"/>
      <c r="G104" s="284"/>
      <c r="H104" s="104" t="s">
        <v>3173</v>
      </c>
      <c r="I104" s="30" t="s">
        <v>17</v>
      </c>
      <c r="J104" s="59"/>
      <c r="K104" s="63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>
      <c r="A105" s="9"/>
      <c r="B105" s="59">
        <f t="shared" si="2"/>
        <v>93</v>
      </c>
      <c r="C105" s="286"/>
      <c r="D105" s="286"/>
      <c r="E105" s="286"/>
      <c r="F105" s="223" t="s">
        <v>3174</v>
      </c>
      <c r="G105" s="104" t="s">
        <v>3175</v>
      </c>
      <c r="H105" s="104" t="s">
        <v>3176</v>
      </c>
      <c r="I105" s="30" t="s">
        <v>17</v>
      </c>
      <c r="J105" s="59"/>
      <c r="K105" s="63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 ht="24">
      <c r="A106" s="9"/>
      <c r="B106" s="59">
        <f t="shared" si="2"/>
        <v>94</v>
      </c>
      <c r="C106" s="286"/>
      <c r="D106" s="286"/>
      <c r="E106" s="286"/>
      <c r="F106" s="223" t="s">
        <v>3177</v>
      </c>
      <c r="G106" s="104" t="s">
        <v>3178</v>
      </c>
      <c r="H106" s="104" t="s">
        <v>3179</v>
      </c>
      <c r="I106" s="30" t="s">
        <v>17</v>
      </c>
      <c r="J106" s="59"/>
      <c r="K106" s="63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>
      <c r="A107" s="9"/>
      <c r="B107" s="59">
        <f t="shared" si="2"/>
        <v>95</v>
      </c>
      <c r="C107" s="286"/>
      <c r="D107" s="286"/>
      <c r="E107" s="286"/>
      <c r="F107" s="355" t="s">
        <v>3180</v>
      </c>
      <c r="G107" s="290" t="s">
        <v>3178</v>
      </c>
      <c r="H107" s="70" t="s">
        <v>3181</v>
      </c>
      <c r="I107" s="30" t="s">
        <v>17</v>
      </c>
      <c r="J107" s="59"/>
      <c r="K107" s="63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 ht="49.5">
      <c r="A108" s="9"/>
      <c r="B108" s="59">
        <f t="shared" si="2"/>
        <v>96</v>
      </c>
      <c r="C108" s="286"/>
      <c r="D108" s="286"/>
      <c r="E108" s="284"/>
      <c r="F108" s="298"/>
      <c r="G108" s="284"/>
      <c r="H108" s="70" t="s">
        <v>3182</v>
      </c>
      <c r="I108" s="30" t="s">
        <v>18</v>
      </c>
      <c r="J108" s="116" t="s">
        <v>3183</v>
      </c>
      <c r="K108" s="79" t="s">
        <v>3184</v>
      </c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>
      <c r="A109" s="9"/>
      <c r="B109" s="59">
        <f t="shared" si="2"/>
        <v>97</v>
      </c>
      <c r="C109" s="286"/>
      <c r="D109" s="286"/>
      <c r="E109" s="352" t="s">
        <v>3185</v>
      </c>
      <c r="F109" s="290" t="s">
        <v>3186</v>
      </c>
      <c r="G109" s="70" t="s">
        <v>3187</v>
      </c>
      <c r="H109" s="70" t="s">
        <v>3188</v>
      </c>
      <c r="I109" s="30" t="s">
        <v>18</v>
      </c>
      <c r="J109" s="353" t="s">
        <v>3189</v>
      </c>
      <c r="K109" s="300" t="s">
        <v>3190</v>
      </c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>
      <c r="A110" s="9"/>
      <c r="B110" s="59">
        <f t="shared" si="2"/>
        <v>98</v>
      </c>
      <c r="C110" s="286"/>
      <c r="D110" s="284"/>
      <c r="E110" s="284"/>
      <c r="F110" s="284"/>
      <c r="G110" s="70" t="s">
        <v>3191</v>
      </c>
      <c r="H110" s="70" t="s">
        <v>3192</v>
      </c>
      <c r="I110" s="30" t="s">
        <v>18</v>
      </c>
      <c r="J110" s="284"/>
      <c r="K110" s="284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 ht="48">
      <c r="A111" s="9"/>
      <c r="B111" s="59">
        <f t="shared" si="2"/>
        <v>99</v>
      </c>
      <c r="C111" s="286"/>
      <c r="D111" s="288" t="s">
        <v>3193</v>
      </c>
      <c r="E111" s="288" t="s">
        <v>3194</v>
      </c>
      <c r="F111" s="312" t="s">
        <v>3195</v>
      </c>
      <c r="G111" s="104" t="s">
        <v>3196</v>
      </c>
      <c r="H111" s="104" t="s">
        <v>3197</v>
      </c>
      <c r="I111" s="30" t="s">
        <v>17</v>
      </c>
      <c r="J111" s="59"/>
      <c r="K111" s="63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 ht="37.5">
      <c r="A112" s="9"/>
      <c r="B112" s="59">
        <f t="shared" si="2"/>
        <v>100</v>
      </c>
      <c r="C112" s="286"/>
      <c r="D112" s="286"/>
      <c r="E112" s="286"/>
      <c r="F112" s="284"/>
      <c r="G112" s="104" t="s">
        <v>3198</v>
      </c>
      <c r="H112" s="104" t="s">
        <v>3199</v>
      </c>
      <c r="I112" s="30" t="s">
        <v>17</v>
      </c>
      <c r="J112" s="59"/>
      <c r="K112" s="63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>
      <c r="A113" s="9"/>
      <c r="B113" s="59">
        <f t="shared" si="2"/>
        <v>101</v>
      </c>
      <c r="C113" s="286"/>
      <c r="D113" s="286"/>
      <c r="E113" s="286"/>
      <c r="F113" s="312" t="s">
        <v>3200</v>
      </c>
      <c r="G113" s="312" t="s">
        <v>3201</v>
      </c>
      <c r="H113" s="104" t="s">
        <v>3202</v>
      </c>
      <c r="I113" s="30" t="s">
        <v>17</v>
      </c>
      <c r="J113" s="59"/>
      <c r="K113" s="63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>
      <c r="A114" s="9"/>
      <c r="B114" s="59">
        <f t="shared" si="2"/>
        <v>102</v>
      </c>
      <c r="C114" s="286"/>
      <c r="D114" s="286"/>
      <c r="E114" s="286"/>
      <c r="F114" s="286"/>
      <c r="G114" s="286"/>
      <c r="H114" s="104" t="s">
        <v>3203</v>
      </c>
      <c r="I114" s="30" t="s">
        <v>17</v>
      </c>
      <c r="J114" s="59"/>
      <c r="K114" s="63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>
      <c r="A115" s="9"/>
      <c r="B115" s="59">
        <f t="shared" si="2"/>
        <v>103</v>
      </c>
      <c r="C115" s="286"/>
      <c r="D115" s="286"/>
      <c r="E115" s="286"/>
      <c r="F115" s="286"/>
      <c r="G115" s="286"/>
      <c r="H115" s="104" t="s">
        <v>3204</v>
      </c>
      <c r="I115" s="30" t="s">
        <v>17</v>
      </c>
      <c r="J115" s="59"/>
      <c r="K115" s="63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>
      <c r="A116" s="9"/>
      <c r="B116" s="59">
        <f t="shared" si="2"/>
        <v>104</v>
      </c>
      <c r="C116" s="286"/>
      <c r="D116" s="286"/>
      <c r="E116" s="286"/>
      <c r="F116" s="286"/>
      <c r="G116" s="286"/>
      <c r="H116" s="104" t="s">
        <v>3205</v>
      </c>
      <c r="I116" s="30" t="s">
        <v>17</v>
      </c>
      <c r="J116" s="59"/>
      <c r="K116" s="63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>
      <c r="A117" s="9"/>
      <c r="B117" s="59">
        <f t="shared" si="2"/>
        <v>105</v>
      </c>
      <c r="C117" s="286"/>
      <c r="D117" s="286"/>
      <c r="E117" s="286"/>
      <c r="F117" s="286"/>
      <c r="G117" s="286"/>
      <c r="H117" s="104" t="s">
        <v>3206</v>
      </c>
      <c r="I117" s="30" t="s">
        <v>17</v>
      </c>
      <c r="J117" s="59"/>
      <c r="K117" s="63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 ht="24.75">
      <c r="A118" s="9"/>
      <c r="B118" s="59">
        <f t="shared" si="2"/>
        <v>106</v>
      </c>
      <c r="C118" s="286"/>
      <c r="D118" s="286"/>
      <c r="E118" s="286"/>
      <c r="F118" s="286"/>
      <c r="G118" s="286"/>
      <c r="H118" s="104" t="s">
        <v>3207</v>
      </c>
      <c r="I118" s="30" t="s">
        <v>17</v>
      </c>
      <c r="J118" s="59"/>
      <c r="K118" s="63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>
      <c r="A119" s="9"/>
      <c r="B119" s="59">
        <f t="shared" si="2"/>
        <v>107</v>
      </c>
      <c r="C119" s="286"/>
      <c r="D119" s="286"/>
      <c r="E119" s="286"/>
      <c r="F119" s="286"/>
      <c r="G119" s="286"/>
      <c r="H119" s="104" t="s">
        <v>3208</v>
      </c>
      <c r="I119" s="30" t="s">
        <v>17</v>
      </c>
      <c r="J119" s="59"/>
      <c r="K119" s="63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>
      <c r="A120" s="9"/>
      <c r="B120" s="59">
        <f t="shared" si="2"/>
        <v>108</v>
      </c>
      <c r="C120" s="286"/>
      <c r="D120" s="286"/>
      <c r="E120" s="284"/>
      <c r="F120" s="284"/>
      <c r="G120" s="284"/>
      <c r="H120" s="104" t="s">
        <v>3209</v>
      </c>
      <c r="I120" s="30" t="s">
        <v>17</v>
      </c>
      <c r="J120" s="59"/>
      <c r="K120" s="63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>
      <c r="A121" s="9"/>
      <c r="B121" s="59">
        <f t="shared" si="2"/>
        <v>109</v>
      </c>
      <c r="C121" s="286"/>
      <c r="D121" s="286"/>
      <c r="E121" s="288" t="s">
        <v>3210</v>
      </c>
      <c r="F121" s="312" t="s">
        <v>3200</v>
      </c>
      <c r="G121" s="312" t="s">
        <v>3211</v>
      </c>
      <c r="H121" s="104" t="s">
        <v>3212</v>
      </c>
      <c r="I121" s="30" t="s">
        <v>17</v>
      </c>
      <c r="J121" s="59"/>
      <c r="K121" s="63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>
      <c r="A122" s="9"/>
      <c r="B122" s="59">
        <f t="shared" si="2"/>
        <v>110</v>
      </c>
      <c r="C122" s="286"/>
      <c r="D122" s="286"/>
      <c r="E122" s="284"/>
      <c r="F122" s="284"/>
      <c r="G122" s="284"/>
      <c r="H122" s="104" t="s">
        <v>3213</v>
      </c>
      <c r="I122" s="30" t="s">
        <v>17</v>
      </c>
      <c r="J122" s="59"/>
      <c r="K122" s="63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>
      <c r="A123" s="9"/>
      <c r="B123" s="59">
        <f t="shared" si="2"/>
        <v>111</v>
      </c>
      <c r="C123" s="286"/>
      <c r="D123" s="286"/>
      <c r="E123" s="317" t="s">
        <v>3214</v>
      </c>
      <c r="F123" s="318" t="s">
        <v>3215</v>
      </c>
      <c r="G123" s="318" t="s">
        <v>3216</v>
      </c>
      <c r="H123" s="83" t="s">
        <v>3212</v>
      </c>
      <c r="I123" s="30" t="s">
        <v>17</v>
      </c>
      <c r="J123" s="122"/>
      <c r="K123" s="84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>
      <c r="A124" s="9"/>
      <c r="B124" s="59">
        <f t="shared" si="2"/>
        <v>112</v>
      </c>
      <c r="C124" s="286"/>
      <c r="D124" s="286"/>
      <c r="E124" s="286"/>
      <c r="F124" s="286"/>
      <c r="G124" s="286"/>
      <c r="H124" s="83" t="s">
        <v>3217</v>
      </c>
      <c r="I124" s="30" t="s">
        <v>17</v>
      </c>
      <c r="J124" s="122"/>
      <c r="K124" s="84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>
      <c r="A125" s="9"/>
      <c r="B125" s="59">
        <f t="shared" si="2"/>
        <v>113</v>
      </c>
      <c r="C125" s="286"/>
      <c r="D125" s="286"/>
      <c r="E125" s="286"/>
      <c r="F125" s="284"/>
      <c r="G125" s="284"/>
      <c r="H125" s="83" t="s">
        <v>3218</v>
      </c>
      <c r="I125" s="30" t="s">
        <v>17</v>
      </c>
      <c r="J125" s="122"/>
      <c r="K125" s="84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 ht="36">
      <c r="A126" s="9"/>
      <c r="B126" s="59">
        <f t="shared" si="2"/>
        <v>114</v>
      </c>
      <c r="C126" s="286"/>
      <c r="D126" s="286"/>
      <c r="E126" s="284"/>
      <c r="F126" s="83" t="s">
        <v>3219</v>
      </c>
      <c r="G126" s="83" t="s">
        <v>3220</v>
      </c>
      <c r="H126" s="83" t="s">
        <v>3221</v>
      </c>
      <c r="I126" s="30" t="s">
        <v>19</v>
      </c>
      <c r="J126" s="59"/>
      <c r="K126" s="83" t="s">
        <v>3222</v>
      </c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>
      <c r="A127" s="9"/>
      <c r="B127" s="59">
        <f t="shared" si="2"/>
        <v>115</v>
      </c>
      <c r="C127" s="286"/>
      <c r="D127" s="286"/>
      <c r="E127" s="317" t="s">
        <v>3223</v>
      </c>
      <c r="F127" s="83" t="s">
        <v>3224</v>
      </c>
      <c r="G127" s="83" t="s">
        <v>3225</v>
      </c>
      <c r="H127" s="236" t="s">
        <v>3226</v>
      </c>
      <c r="I127" s="85" t="s">
        <v>17</v>
      </c>
      <c r="J127" s="122"/>
      <c r="K127" s="84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>
      <c r="A128" s="9"/>
      <c r="B128" s="59">
        <f t="shared" si="2"/>
        <v>116</v>
      </c>
      <c r="C128" s="286"/>
      <c r="D128" s="286"/>
      <c r="E128" s="286"/>
      <c r="F128" s="83" t="s">
        <v>3227</v>
      </c>
      <c r="G128" s="83" t="s">
        <v>3225</v>
      </c>
      <c r="H128" s="236" t="s">
        <v>3228</v>
      </c>
      <c r="I128" s="85" t="s">
        <v>17</v>
      </c>
      <c r="J128" s="122"/>
      <c r="K128" s="84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>
      <c r="A129" s="9"/>
      <c r="B129" s="59">
        <f t="shared" si="2"/>
        <v>117</v>
      </c>
      <c r="C129" s="286"/>
      <c r="D129" s="286"/>
      <c r="E129" s="286"/>
      <c r="F129" s="83" t="s">
        <v>3229</v>
      </c>
      <c r="G129" s="83" t="s">
        <v>3225</v>
      </c>
      <c r="H129" s="236" t="s">
        <v>3230</v>
      </c>
      <c r="I129" s="85" t="s">
        <v>17</v>
      </c>
      <c r="J129" s="122"/>
      <c r="K129" s="84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>
      <c r="A130" s="9"/>
      <c r="B130" s="59">
        <f t="shared" si="2"/>
        <v>118</v>
      </c>
      <c r="C130" s="286"/>
      <c r="D130" s="286"/>
      <c r="E130" s="284"/>
      <c r="F130" s="83" t="s">
        <v>3231</v>
      </c>
      <c r="G130" s="83" t="s">
        <v>3225</v>
      </c>
      <c r="H130" s="236" t="s">
        <v>3232</v>
      </c>
      <c r="I130" s="30" t="s">
        <v>19</v>
      </c>
      <c r="J130" s="59"/>
      <c r="K130" s="83" t="s">
        <v>3093</v>
      </c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 ht="24.75">
      <c r="A131" s="9"/>
      <c r="B131" s="59">
        <f t="shared" si="2"/>
        <v>119</v>
      </c>
      <c r="C131" s="286"/>
      <c r="D131" s="284"/>
      <c r="E131" s="122" t="s">
        <v>3233</v>
      </c>
      <c r="F131" s="83"/>
      <c r="G131" s="83" t="s">
        <v>3234</v>
      </c>
      <c r="H131" s="104" t="s">
        <v>3235</v>
      </c>
      <c r="I131" s="85" t="s">
        <v>17</v>
      </c>
      <c r="J131" s="122"/>
      <c r="K131" s="84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 ht="48">
      <c r="A132" s="9"/>
      <c r="B132" s="59">
        <f t="shared" si="2"/>
        <v>120</v>
      </c>
      <c r="C132" s="286"/>
      <c r="D132" s="288" t="s">
        <v>3236</v>
      </c>
      <c r="E132" s="288" t="s">
        <v>3237</v>
      </c>
      <c r="F132" s="312" t="s">
        <v>788</v>
      </c>
      <c r="G132" s="104" t="s">
        <v>3238</v>
      </c>
      <c r="H132" s="104" t="s">
        <v>3239</v>
      </c>
      <c r="I132" s="30" t="s">
        <v>17</v>
      </c>
      <c r="J132" s="59"/>
      <c r="K132" s="63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 ht="37.5">
      <c r="A133" s="9"/>
      <c r="B133" s="59">
        <f t="shared" si="2"/>
        <v>121</v>
      </c>
      <c r="C133" s="286"/>
      <c r="D133" s="286"/>
      <c r="E133" s="286"/>
      <c r="F133" s="284"/>
      <c r="G133" s="104" t="s">
        <v>3198</v>
      </c>
      <c r="H133" s="104" t="s">
        <v>3240</v>
      </c>
      <c r="I133" s="30" t="s">
        <v>17</v>
      </c>
      <c r="J133" s="59"/>
      <c r="K133" s="63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>
      <c r="A134" s="9"/>
      <c r="B134" s="59">
        <f t="shared" si="2"/>
        <v>122</v>
      </c>
      <c r="C134" s="286"/>
      <c r="D134" s="286"/>
      <c r="E134" s="286"/>
      <c r="F134" s="312" t="s">
        <v>3241</v>
      </c>
      <c r="G134" s="312" t="s">
        <v>3201</v>
      </c>
      <c r="H134" s="104" t="s">
        <v>3202</v>
      </c>
      <c r="I134" s="30" t="s">
        <v>17</v>
      </c>
      <c r="J134" s="59"/>
      <c r="K134" s="63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>
      <c r="A135" s="9"/>
      <c r="B135" s="59">
        <f t="shared" si="2"/>
        <v>123</v>
      </c>
      <c r="C135" s="286"/>
      <c r="D135" s="286"/>
      <c r="E135" s="286"/>
      <c r="F135" s="286"/>
      <c r="G135" s="286"/>
      <c r="H135" s="104" t="s">
        <v>3203</v>
      </c>
      <c r="I135" s="30" t="s">
        <v>17</v>
      </c>
      <c r="J135" s="59"/>
      <c r="K135" s="63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>
      <c r="A136" s="9"/>
      <c r="B136" s="59">
        <f t="shared" si="2"/>
        <v>124</v>
      </c>
      <c r="C136" s="286"/>
      <c r="D136" s="286"/>
      <c r="E136" s="286"/>
      <c r="F136" s="286"/>
      <c r="G136" s="286"/>
      <c r="H136" s="104" t="s">
        <v>3204</v>
      </c>
      <c r="I136" s="30" t="s">
        <v>17</v>
      </c>
      <c r="J136" s="59"/>
      <c r="K136" s="63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>
      <c r="A137" s="9"/>
      <c r="B137" s="59">
        <f t="shared" si="2"/>
        <v>125</v>
      </c>
      <c r="C137" s="286"/>
      <c r="D137" s="286"/>
      <c r="E137" s="286"/>
      <c r="F137" s="286"/>
      <c r="G137" s="286"/>
      <c r="H137" s="104" t="s">
        <v>3205</v>
      </c>
      <c r="I137" s="30" t="s">
        <v>17</v>
      </c>
      <c r="J137" s="59"/>
      <c r="K137" s="63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>
      <c r="A138" s="9"/>
      <c r="B138" s="59">
        <f t="shared" si="2"/>
        <v>126</v>
      </c>
      <c r="C138" s="286"/>
      <c r="D138" s="286"/>
      <c r="E138" s="286"/>
      <c r="F138" s="286"/>
      <c r="G138" s="286"/>
      <c r="H138" s="104" t="s">
        <v>3206</v>
      </c>
      <c r="I138" s="30" t="s">
        <v>17</v>
      </c>
      <c r="J138" s="59"/>
      <c r="K138" s="63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 ht="24.75">
      <c r="A139" s="9"/>
      <c r="B139" s="59">
        <f t="shared" si="2"/>
        <v>127</v>
      </c>
      <c r="C139" s="286"/>
      <c r="D139" s="286"/>
      <c r="E139" s="286"/>
      <c r="F139" s="286"/>
      <c r="G139" s="286"/>
      <c r="H139" s="104" t="s">
        <v>3242</v>
      </c>
      <c r="I139" s="30" t="s">
        <v>17</v>
      </c>
      <c r="J139" s="59"/>
      <c r="K139" s="63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>
      <c r="A140" s="9"/>
      <c r="B140" s="59">
        <f t="shared" si="2"/>
        <v>128</v>
      </c>
      <c r="C140" s="286"/>
      <c r="D140" s="286"/>
      <c r="E140" s="284"/>
      <c r="F140" s="284"/>
      <c r="G140" s="284"/>
      <c r="H140" s="104" t="s">
        <v>3243</v>
      </c>
      <c r="I140" s="30" t="s">
        <v>17</v>
      </c>
      <c r="J140" s="59"/>
      <c r="K140" s="63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 ht="24.75">
      <c r="A141" s="9"/>
      <c r="B141" s="59">
        <f t="shared" si="2"/>
        <v>129</v>
      </c>
      <c r="C141" s="286"/>
      <c r="D141" s="286"/>
      <c r="E141" s="288" t="s">
        <v>3244</v>
      </c>
      <c r="F141" s="312" t="s">
        <v>3245</v>
      </c>
      <c r="G141" s="312" t="s">
        <v>3246</v>
      </c>
      <c r="H141" s="104" t="s">
        <v>3247</v>
      </c>
      <c r="I141" s="30" t="s">
        <v>17</v>
      </c>
      <c r="J141" s="59"/>
      <c r="K141" s="63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>
      <c r="A142" s="9"/>
      <c r="B142" s="59">
        <f t="shared" si="2"/>
        <v>130</v>
      </c>
      <c r="C142" s="286"/>
      <c r="D142" s="286"/>
      <c r="E142" s="286"/>
      <c r="F142" s="286"/>
      <c r="G142" s="284"/>
      <c r="H142" s="104" t="s">
        <v>3248</v>
      </c>
      <c r="I142" s="30" t="s">
        <v>17</v>
      </c>
      <c r="J142" s="59"/>
      <c r="K142" s="63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>
      <c r="A143" s="9"/>
      <c r="B143" s="59">
        <f t="shared" si="2"/>
        <v>131</v>
      </c>
      <c r="C143" s="286"/>
      <c r="D143" s="286"/>
      <c r="E143" s="286"/>
      <c r="F143" s="286"/>
      <c r="G143" s="312" t="s">
        <v>3249</v>
      </c>
      <c r="H143" s="104" t="s">
        <v>3250</v>
      </c>
      <c r="I143" s="30" t="s">
        <v>17</v>
      </c>
      <c r="J143" s="59"/>
      <c r="K143" s="63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 ht="24.75">
      <c r="A144" s="9"/>
      <c r="B144" s="59">
        <f t="shared" si="2"/>
        <v>132</v>
      </c>
      <c r="C144" s="286"/>
      <c r="D144" s="286"/>
      <c r="E144" s="286"/>
      <c r="F144" s="286"/>
      <c r="G144" s="286"/>
      <c r="H144" s="104" t="s">
        <v>3251</v>
      </c>
      <c r="I144" s="30" t="s">
        <v>17</v>
      </c>
      <c r="J144" s="59"/>
      <c r="K144" s="63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>
      <c r="A145" s="9"/>
      <c r="B145" s="59">
        <f t="shared" si="2"/>
        <v>133</v>
      </c>
      <c r="C145" s="286"/>
      <c r="D145" s="286"/>
      <c r="E145" s="286"/>
      <c r="F145" s="284"/>
      <c r="G145" s="284"/>
      <c r="H145" s="104" t="s">
        <v>221</v>
      </c>
      <c r="I145" s="30" t="s">
        <v>17</v>
      </c>
      <c r="J145" s="59"/>
      <c r="K145" s="63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>
      <c r="A146" s="9"/>
      <c r="B146" s="59">
        <f t="shared" si="2"/>
        <v>134</v>
      </c>
      <c r="C146" s="286"/>
      <c r="D146" s="286"/>
      <c r="E146" s="286"/>
      <c r="F146" s="312" t="s">
        <v>3252</v>
      </c>
      <c r="G146" s="312" t="s">
        <v>3253</v>
      </c>
      <c r="H146" s="104" t="s">
        <v>3254</v>
      </c>
      <c r="I146" s="30" t="s">
        <v>17</v>
      </c>
      <c r="J146" s="59"/>
      <c r="K146" s="63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 ht="24.75">
      <c r="A147" s="9"/>
      <c r="B147" s="59">
        <f t="shared" si="2"/>
        <v>135</v>
      </c>
      <c r="C147" s="286"/>
      <c r="D147" s="286"/>
      <c r="E147" s="286"/>
      <c r="F147" s="284"/>
      <c r="G147" s="284"/>
      <c r="H147" s="104" t="s">
        <v>3255</v>
      </c>
      <c r="I147" s="30" t="s">
        <v>17</v>
      </c>
      <c r="J147" s="59"/>
      <c r="K147" s="63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 ht="24">
      <c r="A148" s="9"/>
      <c r="B148" s="59">
        <f t="shared" si="2"/>
        <v>136</v>
      </c>
      <c r="C148" s="286"/>
      <c r="D148" s="286"/>
      <c r="E148" s="286"/>
      <c r="F148" s="104" t="s">
        <v>3256</v>
      </c>
      <c r="G148" s="104" t="s">
        <v>3257</v>
      </c>
      <c r="H148" s="104" t="s">
        <v>3258</v>
      </c>
      <c r="I148" s="30" t="s">
        <v>17</v>
      </c>
      <c r="J148" s="78" t="s">
        <v>3259</v>
      </c>
      <c r="K148" s="91" t="s">
        <v>3260</v>
      </c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>
      <c r="A149" s="9"/>
      <c r="B149" s="59">
        <f t="shared" si="2"/>
        <v>137</v>
      </c>
      <c r="C149" s="286"/>
      <c r="D149" s="286"/>
      <c r="E149" s="286"/>
      <c r="F149" s="312" t="s">
        <v>3261</v>
      </c>
      <c r="G149" s="104" t="s">
        <v>3257</v>
      </c>
      <c r="H149" s="104" t="s">
        <v>3262</v>
      </c>
      <c r="I149" s="30" t="s">
        <v>17</v>
      </c>
      <c r="J149" s="146"/>
      <c r="K149" s="63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 ht="14.25">
      <c r="A150" s="9"/>
      <c r="B150" s="59">
        <f t="shared" si="2"/>
        <v>138</v>
      </c>
      <c r="C150" s="286"/>
      <c r="D150" s="286"/>
      <c r="E150" s="286"/>
      <c r="F150" s="286"/>
      <c r="G150" s="312" t="s">
        <v>3263</v>
      </c>
      <c r="H150" s="104" t="s">
        <v>3264</v>
      </c>
      <c r="I150" s="30" t="s">
        <v>17</v>
      </c>
      <c r="J150" s="147"/>
      <c r="K150" s="314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 spans="1:26">
      <c r="A151" s="9"/>
      <c r="B151" s="59">
        <f t="shared" si="2"/>
        <v>139</v>
      </c>
      <c r="C151" s="286"/>
      <c r="D151" s="286"/>
      <c r="E151" s="286"/>
      <c r="F151" s="286"/>
      <c r="G151" s="286"/>
      <c r="H151" s="104" t="s">
        <v>3265</v>
      </c>
      <c r="I151" s="30" t="s">
        <v>17</v>
      </c>
      <c r="J151" s="59"/>
      <c r="K151" s="286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 spans="1:26">
      <c r="A152" s="9"/>
      <c r="B152" s="59">
        <f t="shared" si="2"/>
        <v>140</v>
      </c>
      <c r="C152" s="286"/>
      <c r="D152" s="286"/>
      <c r="E152" s="286"/>
      <c r="F152" s="286"/>
      <c r="G152" s="286"/>
      <c r="H152" s="104" t="s">
        <v>3266</v>
      </c>
      <c r="I152" s="30" t="s">
        <v>17</v>
      </c>
      <c r="J152" s="59"/>
      <c r="K152" s="286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 spans="1:26">
      <c r="A153" s="9"/>
      <c r="B153" s="59">
        <f t="shared" si="2"/>
        <v>141</v>
      </c>
      <c r="C153" s="286"/>
      <c r="D153" s="286"/>
      <c r="E153" s="286"/>
      <c r="F153" s="284"/>
      <c r="G153" s="284"/>
      <c r="H153" s="104" t="s">
        <v>3267</v>
      </c>
      <c r="I153" s="30" t="s">
        <v>17</v>
      </c>
      <c r="J153" s="59"/>
      <c r="K153" s="284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 spans="1:26" ht="72">
      <c r="A154" s="9"/>
      <c r="B154" s="59">
        <f t="shared" si="2"/>
        <v>142</v>
      </c>
      <c r="C154" s="286"/>
      <c r="D154" s="286"/>
      <c r="E154" s="286"/>
      <c r="F154" s="104" t="s">
        <v>3268</v>
      </c>
      <c r="G154" s="104" t="s">
        <v>3257</v>
      </c>
      <c r="H154" s="104" t="s">
        <v>3269</v>
      </c>
      <c r="I154" s="30" t="s">
        <v>18</v>
      </c>
      <c r="J154" s="78" t="s">
        <v>3270</v>
      </c>
      <c r="K154" s="117" t="s">
        <v>3271</v>
      </c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 spans="1:26">
      <c r="A155" s="9"/>
      <c r="B155" s="59">
        <f t="shared" si="2"/>
        <v>143</v>
      </c>
      <c r="C155" s="286"/>
      <c r="D155" s="286"/>
      <c r="E155" s="284"/>
      <c r="F155" s="104" t="s">
        <v>3272</v>
      </c>
      <c r="G155" s="104" t="s">
        <v>154</v>
      </c>
      <c r="H155" s="104" t="s">
        <v>3273</v>
      </c>
      <c r="I155" s="30" t="s">
        <v>17</v>
      </c>
      <c r="J155" s="237"/>
      <c r="K155" s="181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 spans="1:26">
      <c r="A156" s="9"/>
      <c r="B156" s="59">
        <f t="shared" si="2"/>
        <v>144</v>
      </c>
      <c r="C156" s="286"/>
      <c r="D156" s="286"/>
      <c r="E156" s="288" t="s">
        <v>3274</v>
      </c>
      <c r="F156" s="312" t="s">
        <v>3245</v>
      </c>
      <c r="G156" s="312" t="s">
        <v>3275</v>
      </c>
      <c r="H156" s="104" t="s">
        <v>3276</v>
      </c>
      <c r="I156" s="30" t="s">
        <v>17</v>
      </c>
      <c r="J156" s="238"/>
      <c r="K156" s="208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 spans="1:26" ht="24">
      <c r="A157" s="9"/>
      <c r="B157" s="59">
        <f t="shared" si="2"/>
        <v>145</v>
      </c>
      <c r="C157" s="286"/>
      <c r="D157" s="286"/>
      <c r="E157" s="286"/>
      <c r="F157" s="284"/>
      <c r="G157" s="284"/>
      <c r="H157" s="104" t="s">
        <v>3277</v>
      </c>
      <c r="I157" s="30" t="s">
        <v>18</v>
      </c>
      <c r="J157" s="222" t="s">
        <v>3278</v>
      </c>
      <c r="K157" s="117" t="s">
        <v>3279</v>
      </c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 spans="1:26">
      <c r="A158" s="9"/>
      <c r="B158" s="59">
        <f t="shared" si="2"/>
        <v>146</v>
      </c>
      <c r="C158" s="286"/>
      <c r="D158" s="286"/>
      <c r="E158" s="286"/>
      <c r="F158" s="312" t="s">
        <v>3280</v>
      </c>
      <c r="G158" s="351" t="s">
        <v>3275</v>
      </c>
      <c r="H158" s="239" t="s">
        <v>3281</v>
      </c>
      <c r="I158" s="30" t="s">
        <v>17</v>
      </c>
      <c r="J158" s="237"/>
      <c r="K158" s="181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 spans="1:26" ht="14.25">
      <c r="A159" s="9"/>
      <c r="B159" s="59">
        <f t="shared" si="2"/>
        <v>147</v>
      </c>
      <c r="C159" s="284"/>
      <c r="D159" s="284"/>
      <c r="E159" s="284"/>
      <c r="F159" s="284"/>
      <c r="G159" s="298"/>
      <c r="H159" s="104" t="s">
        <v>3282</v>
      </c>
      <c r="I159" s="30" t="s">
        <v>17</v>
      </c>
      <c r="J159" s="147"/>
      <c r="K159" s="63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 spans="1:26">
      <c r="A160" s="9"/>
      <c r="B160" s="59">
        <f t="shared" si="2"/>
        <v>148</v>
      </c>
      <c r="C160" s="288" t="s">
        <v>3283</v>
      </c>
      <c r="D160" s="288" t="s">
        <v>3284</v>
      </c>
      <c r="E160" s="288" t="s">
        <v>3285</v>
      </c>
      <c r="F160" s="312" t="s">
        <v>3286</v>
      </c>
      <c r="G160" s="312" t="s">
        <v>3287</v>
      </c>
      <c r="H160" s="104" t="s">
        <v>3288</v>
      </c>
      <c r="I160" s="30" t="s">
        <v>17</v>
      </c>
      <c r="J160" s="59"/>
      <c r="K160" s="63"/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 spans="1:26" ht="24.75">
      <c r="A161" s="9"/>
      <c r="B161" s="59">
        <f t="shared" si="2"/>
        <v>149</v>
      </c>
      <c r="C161" s="286"/>
      <c r="D161" s="286"/>
      <c r="E161" s="286"/>
      <c r="F161" s="286"/>
      <c r="G161" s="286"/>
      <c r="H161" s="104" t="s">
        <v>3289</v>
      </c>
      <c r="I161" s="30" t="s">
        <v>17</v>
      </c>
      <c r="J161" s="59"/>
      <c r="K161" s="63"/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 spans="1:26">
      <c r="A162" s="9"/>
      <c r="B162" s="59">
        <f t="shared" si="2"/>
        <v>150</v>
      </c>
      <c r="C162" s="286"/>
      <c r="D162" s="286"/>
      <c r="E162" s="286"/>
      <c r="F162" s="286"/>
      <c r="G162" s="286"/>
      <c r="H162" s="104" t="s">
        <v>3290</v>
      </c>
      <c r="I162" s="30" t="s">
        <v>17</v>
      </c>
      <c r="J162" s="59"/>
      <c r="K162" s="63"/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 spans="1:26" ht="24">
      <c r="A163" s="9"/>
      <c r="B163" s="59">
        <f t="shared" si="2"/>
        <v>151</v>
      </c>
      <c r="C163" s="286"/>
      <c r="D163" s="286"/>
      <c r="E163" s="286"/>
      <c r="F163" s="286"/>
      <c r="G163" s="286"/>
      <c r="H163" s="191" t="s">
        <v>3291</v>
      </c>
      <c r="I163" s="30" t="s">
        <v>17</v>
      </c>
      <c r="J163" s="196" t="s">
        <v>3292</v>
      </c>
      <c r="K163" s="91" t="s">
        <v>3293</v>
      </c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 spans="1:26">
      <c r="A164" s="9"/>
      <c r="B164" s="59">
        <f t="shared" si="2"/>
        <v>152</v>
      </c>
      <c r="C164" s="286"/>
      <c r="D164" s="286"/>
      <c r="E164" s="284"/>
      <c r="F164" s="284"/>
      <c r="G164" s="105" t="s">
        <v>3294</v>
      </c>
      <c r="H164" s="104" t="s">
        <v>3295</v>
      </c>
      <c r="I164" s="30" t="s">
        <v>17</v>
      </c>
      <c r="J164" s="146"/>
      <c r="K164" s="63"/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  <row r="165" spans="1:26" ht="14.25">
      <c r="A165" s="9"/>
      <c r="B165" s="59">
        <f t="shared" si="2"/>
        <v>153</v>
      </c>
      <c r="C165" s="286"/>
      <c r="D165" s="286"/>
      <c r="E165" s="288" t="s">
        <v>3296</v>
      </c>
      <c r="F165" s="312" t="s">
        <v>3297</v>
      </c>
      <c r="G165" s="312" t="s">
        <v>3287</v>
      </c>
      <c r="H165" s="104" t="s">
        <v>3298</v>
      </c>
      <c r="I165" s="30" t="s">
        <v>17</v>
      </c>
      <c r="J165" s="147"/>
      <c r="K165" s="63"/>
      <c r="L165" s="44"/>
      <c r="M165" s="44"/>
      <c r="N165" s="44"/>
      <c r="O165" s="44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</row>
    <row r="166" spans="1:26">
      <c r="A166" s="9"/>
      <c r="B166" s="59">
        <f t="shared" si="2"/>
        <v>154</v>
      </c>
      <c r="C166" s="286"/>
      <c r="D166" s="286"/>
      <c r="E166" s="286"/>
      <c r="F166" s="286"/>
      <c r="G166" s="286"/>
      <c r="H166" s="104" t="s">
        <v>3299</v>
      </c>
      <c r="I166" s="30" t="s">
        <v>17</v>
      </c>
      <c r="J166" s="59"/>
      <c r="K166" s="63"/>
      <c r="L166" s="44"/>
      <c r="M166" s="44"/>
      <c r="N166" s="44"/>
      <c r="O166" s="44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</row>
    <row r="167" spans="1:26">
      <c r="A167" s="9"/>
      <c r="B167" s="59">
        <f t="shared" si="2"/>
        <v>155</v>
      </c>
      <c r="C167" s="286"/>
      <c r="D167" s="286"/>
      <c r="E167" s="286"/>
      <c r="F167" s="286"/>
      <c r="G167" s="286"/>
      <c r="H167" s="104" t="s">
        <v>3300</v>
      </c>
      <c r="I167" s="30" t="s">
        <v>17</v>
      </c>
      <c r="J167" s="59"/>
      <c r="K167" s="63"/>
      <c r="L167" s="44"/>
      <c r="M167" s="44"/>
      <c r="N167" s="44"/>
      <c r="O167" s="44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</row>
    <row r="168" spans="1:26">
      <c r="A168" s="9"/>
      <c r="B168" s="59">
        <f t="shared" si="2"/>
        <v>156</v>
      </c>
      <c r="C168" s="286"/>
      <c r="D168" s="286"/>
      <c r="E168" s="286"/>
      <c r="F168" s="286"/>
      <c r="G168" s="286"/>
      <c r="H168" s="104" t="s">
        <v>3301</v>
      </c>
      <c r="I168" s="30" t="s">
        <v>17</v>
      </c>
      <c r="J168" s="59"/>
      <c r="K168" s="63"/>
      <c r="L168" s="44"/>
      <c r="M168" s="44"/>
      <c r="N168" s="44"/>
      <c r="O168" s="44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</row>
    <row r="169" spans="1:26">
      <c r="A169" s="9"/>
      <c r="B169" s="59">
        <f t="shared" si="2"/>
        <v>157</v>
      </c>
      <c r="C169" s="286"/>
      <c r="D169" s="286"/>
      <c r="E169" s="286"/>
      <c r="F169" s="286"/>
      <c r="G169" s="286"/>
      <c r="H169" s="104" t="s">
        <v>3302</v>
      </c>
      <c r="I169" s="30" t="s">
        <v>17</v>
      </c>
      <c r="J169" s="59"/>
      <c r="K169" s="63"/>
      <c r="L169" s="44"/>
      <c r="M169" s="44"/>
      <c r="N169" s="44"/>
      <c r="O169" s="44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</row>
    <row r="170" spans="1:26">
      <c r="A170" s="9"/>
      <c r="B170" s="59">
        <f t="shared" si="2"/>
        <v>158</v>
      </c>
      <c r="C170" s="286"/>
      <c r="D170" s="286"/>
      <c r="E170" s="286"/>
      <c r="F170" s="286"/>
      <c r="G170" s="286"/>
      <c r="H170" s="104" t="s">
        <v>3303</v>
      </c>
      <c r="I170" s="30" t="s">
        <v>17</v>
      </c>
      <c r="J170" s="59"/>
      <c r="K170" s="63"/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</row>
    <row r="171" spans="1:26">
      <c r="A171" s="9"/>
      <c r="B171" s="59">
        <f t="shared" si="2"/>
        <v>159</v>
      </c>
      <c r="C171" s="286"/>
      <c r="D171" s="286"/>
      <c r="E171" s="286"/>
      <c r="F171" s="286"/>
      <c r="G171" s="286"/>
      <c r="H171" s="191" t="s">
        <v>3304</v>
      </c>
      <c r="I171" s="30" t="s">
        <v>17</v>
      </c>
      <c r="J171" s="59"/>
      <c r="K171" s="63"/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</row>
    <row r="172" spans="1:26">
      <c r="A172" s="9"/>
      <c r="B172" s="59">
        <f t="shared" si="2"/>
        <v>160</v>
      </c>
      <c r="C172" s="286"/>
      <c r="D172" s="286"/>
      <c r="E172" s="286"/>
      <c r="F172" s="286"/>
      <c r="G172" s="284"/>
      <c r="H172" s="191" t="s">
        <v>3305</v>
      </c>
      <c r="I172" s="30" t="s">
        <v>17</v>
      </c>
      <c r="J172" s="59"/>
      <c r="K172" s="63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</row>
    <row r="173" spans="1:26" ht="24">
      <c r="A173" s="9"/>
      <c r="B173" s="59">
        <f t="shared" si="2"/>
        <v>161</v>
      </c>
      <c r="C173" s="286"/>
      <c r="D173" s="286"/>
      <c r="E173" s="286"/>
      <c r="F173" s="286"/>
      <c r="G173" s="312" t="s">
        <v>2830</v>
      </c>
      <c r="H173" s="104" t="s">
        <v>3306</v>
      </c>
      <c r="I173" s="30" t="s">
        <v>17</v>
      </c>
      <c r="J173" s="59"/>
      <c r="K173" s="63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</row>
    <row r="174" spans="1:26" ht="24.75">
      <c r="A174" s="9"/>
      <c r="B174" s="59">
        <f t="shared" si="2"/>
        <v>162</v>
      </c>
      <c r="C174" s="286"/>
      <c r="D174" s="286"/>
      <c r="E174" s="286"/>
      <c r="F174" s="286"/>
      <c r="G174" s="286"/>
      <c r="H174" s="104" t="s">
        <v>3307</v>
      </c>
      <c r="I174" s="30" t="s">
        <v>17</v>
      </c>
      <c r="J174" s="59"/>
      <c r="K174" s="63"/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</row>
    <row r="175" spans="1:26" ht="24.75">
      <c r="A175" s="9"/>
      <c r="B175" s="59">
        <f t="shared" si="2"/>
        <v>163</v>
      </c>
      <c r="C175" s="286"/>
      <c r="D175" s="286"/>
      <c r="E175" s="286"/>
      <c r="F175" s="286"/>
      <c r="G175" s="286"/>
      <c r="H175" s="104" t="s">
        <v>3308</v>
      </c>
      <c r="I175" s="30" t="s">
        <v>17</v>
      </c>
      <c r="J175" s="59"/>
      <c r="K175" s="63"/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</row>
    <row r="176" spans="1:26">
      <c r="A176" s="9"/>
      <c r="B176" s="59">
        <f t="shared" si="2"/>
        <v>164</v>
      </c>
      <c r="C176" s="286"/>
      <c r="D176" s="286"/>
      <c r="E176" s="286"/>
      <c r="F176" s="286"/>
      <c r="G176" s="284"/>
      <c r="H176" s="104" t="s">
        <v>3309</v>
      </c>
      <c r="I176" s="30" t="s">
        <v>17</v>
      </c>
      <c r="J176" s="59"/>
      <c r="K176" s="63"/>
      <c r="L176" s="44"/>
      <c r="M176" s="44"/>
      <c r="N176" s="44"/>
      <c r="O176" s="44"/>
      <c r="P176" s="44"/>
      <c r="Q176" s="44"/>
      <c r="R176" s="44"/>
      <c r="S176" s="44"/>
      <c r="T176" s="44"/>
      <c r="U176" s="44"/>
      <c r="V176" s="44"/>
      <c r="W176" s="44"/>
      <c r="X176" s="44"/>
      <c r="Y176" s="44"/>
      <c r="Z176" s="44"/>
    </row>
    <row r="177" spans="1:26" ht="24">
      <c r="A177" s="9"/>
      <c r="B177" s="59">
        <f t="shared" si="2"/>
        <v>165</v>
      </c>
      <c r="C177" s="286"/>
      <c r="D177" s="286"/>
      <c r="E177" s="286"/>
      <c r="F177" s="286"/>
      <c r="G177" s="312" t="s">
        <v>3294</v>
      </c>
      <c r="H177" s="104" t="s">
        <v>3306</v>
      </c>
      <c r="I177" s="30" t="s">
        <v>17</v>
      </c>
      <c r="J177" s="59"/>
      <c r="K177" s="63"/>
      <c r="L177" s="44"/>
      <c r="M177" s="44"/>
      <c r="N177" s="44"/>
      <c r="O177" s="44"/>
      <c r="P177" s="44"/>
      <c r="Q177" s="44"/>
      <c r="R177" s="44"/>
      <c r="S177" s="44"/>
      <c r="T177" s="44"/>
      <c r="U177" s="44"/>
      <c r="V177" s="44"/>
      <c r="W177" s="44"/>
      <c r="X177" s="44"/>
      <c r="Y177" s="44"/>
      <c r="Z177" s="44"/>
    </row>
    <row r="178" spans="1:26" ht="24.75">
      <c r="A178" s="9"/>
      <c r="B178" s="59">
        <f t="shared" si="2"/>
        <v>166</v>
      </c>
      <c r="C178" s="286"/>
      <c r="D178" s="286"/>
      <c r="E178" s="286"/>
      <c r="F178" s="286"/>
      <c r="G178" s="286"/>
      <c r="H178" s="104" t="s">
        <v>3310</v>
      </c>
      <c r="I178" s="30" t="s">
        <v>17</v>
      </c>
      <c r="J178" s="59"/>
      <c r="K178" s="63"/>
      <c r="L178" s="44"/>
      <c r="M178" s="44"/>
      <c r="N178" s="44"/>
      <c r="O178" s="44"/>
      <c r="P178" s="44"/>
      <c r="Q178" s="44"/>
      <c r="R178" s="44"/>
      <c r="S178" s="44"/>
      <c r="T178" s="44"/>
      <c r="U178" s="44"/>
      <c r="V178" s="44"/>
      <c r="W178" s="44"/>
      <c r="X178" s="44"/>
      <c r="Y178" s="44"/>
      <c r="Z178" s="44"/>
    </row>
    <row r="179" spans="1:26" ht="24.75">
      <c r="A179" s="9"/>
      <c r="B179" s="59">
        <f t="shared" si="2"/>
        <v>167</v>
      </c>
      <c r="C179" s="286"/>
      <c r="D179" s="286"/>
      <c r="E179" s="286"/>
      <c r="F179" s="286"/>
      <c r="G179" s="286"/>
      <c r="H179" s="104" t="s">
        <v>3311</v>
      </c>
      <c r="I179" s="30" t="s">
        <v>17</v>
      </c>
      <c r="J179" s="59"/>
      <c r="K179" s="63"/>
      <c r="L179" s="44"/>
      <c r="M179" s="44"/>
      <c r="N179" s="44"/>
      <c r="O179" s="44"/>
      <c r="P179" s="44"/>
      <c r="Q179" s="44"/>
      <c r="R179" s="44"/>
      <c r="S179" s="44"/>
      <c r="T179" s="44"/>
      <c r="U179" s="44"/>
      <c r="V179" s="44"/>
      <c r="W179" s="44"/>
      <c r="X179" s="44"/>
      <c r="Y179" s="44"/>
      <c r="Z179" s="44"/>
    </row>
    <row r="180" spans="1:26">
      <c r="A180" s="9"/>
      <c r="B180" s="59">
        <f t="shared" si="2"/>
        <v>168</v>
      </c>
      <c r="C180" s="284"/>
      <c r="D180" s="284"/>
      <c r="E180" s="284"/>
      <c r="F180" s="284"/>
      <c r="G180" s="284"/>
      <c r="H180" s="104" t="s">
        <v>3312</v>
      </c>
      <c r="I180" s="30" t="s">
        <v>17</v>
      </c>
      <c r="J180" s="59"/>
      <c r="K180" s="63"/>
      <c r="L180" s="44"/>
      <c r="M180" s="44"/>
      <c r="N180" s="44"/>
      <c r="O180" s="44"/>
      <c r="P180" s="44"/>
      <c r="Q180" s="44"/>
      <c r="R180" s="44"/>
      <c r="S180" s="44"/>
      <c r="T180" s="44"/>
      <c r="U180" s="44"/>
      <c r="V180" s="44"/>
      <c r="W180" s="44"/>
      <c r="X180" s="44"/>
      <c r="Y180" s="44"/>
      <c r="Z180" s="44"/>
    </row>
  </sheetData>
  <mergeCells count="140">
    <mergeCell ref="F35:F36"/>
    <mergeCell ref="F37:F44"/>
    <mergeCell ref="E67:E69"/>
    <mergeCell ref="E70:E79"/>
    <mergeCell ref="E35:E44"/>
    <mergeCell ref="E45:E62"/>
    <mergeCell ref="E63:E66"/>
    <mergeCell ref="F76:F77"/>
    <mergeCell ref="F132:F133"/>
    <mergeCell ref="F146:F147"/>
    <mergeCell ref="G146:G147"/>
    <mergeCell ref="F45:F46"/>
    <mergeCell ref="G45:G46"/>
    <mergeCell ref="F57:F59"/>
    <mergeCell ref="F61:F62"/>
    <mergeCell ref="G38:G42"/>
    <mergeCell ref="G43:G44"/>
    <mergeCell ref="G18:G24"/>
    <mergeCell ref="K20:K22"/>
    <mergeCell ref="E25:E28"/>
    <mergeCell ref="K25:K26"/>
    <mergeCell ref="G25:G26"/>
    <mergeCell ref="G27:G28"/>
    <mergeCell ref="F29:F31"/>
    <mergeCell ref="G29:G31"/>
    <mergeCell ref="F32:F34"/>
    <mergeCell ref="E29:E31"/>
    <mergeCell ref="E32:E34"/>
    <mergeCell ref="E165:E180"/>
    <mergeCell ref="F165:F180"/>
    <mergeCell ref="G165:G172"/>
    <mergeCell ref="G173:G176"/>
    <mergeCell ref="G177:G180"/>
    <mergeCell ref="F47:F49"/>
    <mergeCell ref="G48:G49"/>
    <mergeCell ref="F50:F52"/>
    <mergeCell ref="F54:F56"/>
    <mergeCell ref="G55:G56"/>
    <mergeCell ref="F149:F153"/>
    <mergeCell ref="G150:G153"/>
    <mergeCell ref="E123:E126"/>
    <mergeCell ref="E127:E130"/>
    <mergeCell ref="E132:E140"/>
    <mergeCell ref="F134:F140"/>
    <mergeCell ref="G134:G140"/>
    <mergeCell ref="E141:E155"/>
    <mergeCell ref="F141:F145"/>
    <mergeCell ref="E121:E122"/>
    <mergeCell ref="F121:F122"/>
    <mergeCell ref="G121:G122"/>
    <mergeCell ref="F123:F125"/>
    <mergeCell ref="G123:G125"/>
    <mergeCell ref="C29:C159"/>
    <mergeCell ref="C160:C180"/>
    <mergeCell ref="B4:C4"/>
    <mergeCell ref="B8:C8"/>
    <mergeCell ref="B9:C9"/>
    <mergeCell ref="B10:C10"/>
    <mergeCell ref="C13:C28"/>
    <mergeCell ref="D13:D17"/>
    <mergeCell ref="D132:D159"/>
    <mergeCell ref="D160:D180"/>
    <mergeCell ref="B7:C7"/>
    <mergeCell ref="D7:E7"/>
    <mergeCell ref="E13:E16"/>
    <mergeCell ref="E18:E24"/>
    <mergeCell ref="D18:D28"/>
    <mergeCell ref="D29:D34"/>
    <mergeCell ref="D35:D110"/>
    <mergeCell ref="D111:D131"/>
    <mergeCell ref="B5:C5"/>
    <mergeCell ref="B6:C6"/>
    <mergeCell ref="J5:K5"/>
    <mergeCell ref="J6:K6"/>
    <mergeCell ref="J7:K7"/>
    <mergeCell ref="J8:K8"/>
    <mergeCell ref="D9:E9"/>
    <mergeCell ref="J9:K9"/>
    <mergeCell ref="D10:E10"/>
    <mergeCell ref="J10:K10"/>
    <mergeCell ref="G61:G62"/>
    <mergeCell ref="G63:G66"/>
    <mergeCell ref="F71:F72"/>
    <mergeCell ref="F73:F75"/>
    <mergeCell ref="G74:G75"/>
    <mergeCell ref="K76:K77"/>
    <mergeCell ref="E80:E87"/>
    <mergeCell ref="K85:K86"/>
    <mergeCell ref="D4:E4"/>
    <mergeCell ref="G4:H4"/>
    <mergeCell ref="I4:K4"/>
    <mergeCell ref="D5:E5"/>
    <mergeCell ref="G5:H10"/>
    <mergeCell ref="D6:E6"/>
    <mergeCell ref="D8:E8"/>
    <mergeCell ref="F13:F14"/>
    <mergeCell ref="G13:G14"/>
    <mergeCell ref="J45:J46"/>
    <mergeCell ref="K45:K46"/>
    <mergeCell ref="J20:J22"/>
    <mergeCell ref="J25:J26"/>
    <mergeCell ref="J29:J34"/>
    <mergeCell ref="K29:K34"/>
    <mergeCell ref="F18:F28"/>
    <mergeCell ref="F94:F95"/>
    <mergeCell ref="F96:F97"/>
    <mergeCell ref="E98:E108"/>
    <mergeCell ref="F100:F104"/>
    <mergeCell ref="G102:G104"/>
    <mergeCell ref="F107:F108"/>
    <mergeCell ref="G107:G108"/>
    <mergeCell ref="G83:G84"/>
    <mergeCell ref="F85:F86"/>
    <mergeCell ref="E89:E97"/>
    <mergeCell ref="F89:F91"/>
    <mergeCell ref="F92:F93"/>
    <mergeCell ref="G92:G93"/>
    <mergeCell ref="G94:G95"/>
    <mergeCell ref="F82:F84"/>
    <mergeCell ref="F111:F112"/>
    <mergeCell ref="F113:F120"/>
    <mergeCell ref="G96:G97"/>
    <mergeCell ref="G100:G101"/>
    <mergeCell ref="E109:E110"/>
    <mergeCell ref="F109:F110"/>
    <mergeCell ref="J109:J110"/>
    <mergeCell ref="K109:K110"/>
    <mergeCell ref="E111:E120"/>
    <mergeCell ref="G113:G120"/>
    <mergeCell ref="E156:E159"/>
    <mergeCell ref="E160:E164"/>
    <mergeCell ref="G141:G142"/>
    <mergeCell ref="G143:G145"/>
    <mergeCell ref="K150:K153"/>
    <mergeCell ref="F156:F157"/>
    <mergeCell ref="G156:G157"/>
    <mergeCell ref="F158:F159"/>
    <mergeCell ref="G158:G159"/>
    <mergeCell ref="F160:F164"/>
    <mergeCell ref="G160:G163"/>
  </mergeCells>
  <phoneticPr fontId="112" type="noConversion"/>
  <conditionalFormatting sqref="I13:I180">
    <cfRule type="cellIs" dxfId="14" priority="1" stopIfTrue="1" operator="equal">
      <formula>"Fail"</formula>
    </cfRule>
    <cfRule type="cellIs" dxfId="13" priority="2" stopIfTrue="1" operator="equal">
      <formula>"Pass"</formula>
    </cfRule>
    <cfRule type="cellIs" dxfId="12" priority="3" stopIfTrue="1" operator="equal">
      <formula>"Not Test"</formula>
    </cfRule>
    <cfRule type="cellIs" dxfId="11" priority="4" stopIfTrue="1" operator="equal">
      <formula>"Block"</formula>
    </cfRule>
    <cfRule type="cellIs" dxfId="10" priority="5" stopIfTrue="1" operator="equal">
      <formula>"N/A"</formula>
    </cfRule>
  </conditionalFormatting>
  <dataValidations count="1">
    <dataValidation type="list" allowBlank="1" showErrorMessage="1" sqref="I13:I180" xr:uid="{00000000-0002-0000-0C00-000000000000}">
      <formula1>"Not Test,Pass,Fail,N/A,Block"</formula1>
    </dataValidation>
  </dataValidations>
  <hyperlinks>
    <hyperlink ref="J15" r:id="rId1" xr:uid="{00000000-0004-0000-0C00-000000000000}"/>
    <hyperlink ref="J16" r:id="rId2" xr:uid="{00000000-0004-0000-0C00-000001000000}"/>
    <hyperlink ref="J20" r:id="rId3" xr:uid="{00000000-0004-0000-0C00-000002000000}"/>
    <hyperlink ref="J25" r:id="rId4" xr:uid="{00000000-0004-0000-0C00-000003000000}"/>
    <hyperlink ref="J29" r:id="rId5" xr:uid="{00000000-0004-0000-0C00-000004000000}"/>
    <hyperlink ref="J45" r:id="rId6" xr:uid="{00000000-0004-0000-0C00-000005000000}"/>
    <hyperlink ref="J49" r:id="rId7" xr:uid="{00000000-0004-0000-0C00-000006000000}"/>
    <hyperlink ref="J50" r:id="rId8" xr:uid="{00000000-0004-0000-0C00-000007000000}"/>
    <hyperlink ref="J52" r:id="rId9" xr:uid="{00000000-0004-0000-0C00-000008000000}"/>
    <hyperlink ref="J56" r:id="rId10" xr:uid="{00000000-0004-0000-0C00-000009000000}"/>
    <hyperlink ref="J57" r:id="rId11" xr:uid="{00000000-0004-0000-0C00-00000A000000}"/>
    <hyperlink ref="J59" r:id="rId12" xr:uid="{00000000-0004-0000-0C00-00000B000000}"/>
    <hyperlink ref="J73" r:id="rId13" xr:uid="{00000000-0004-0000-0C00-00000C000000}"/>
    <hyperlink ref="J75" r:id="rId14" xr:uid="{00000000-0004-0000-0C00-00000D000000}"/>
    <hyperlink ref="J76" r:id="rId15" xr:uid="{00000000-0004-0000-0C00-00000E000000}"/>
    <hyperlink ref="J77" r:id="rId16" xr:uid="{00000000-0004-0000-0C00-00000F000000}"/>
    <hyperlink ref="J84" r:id="rId17" xr:uid="{00000000-0004-0000-0C00-000010000000}"/>
    <hyperlink ref="J85" r:id="rId18" xr:uid="{00000000-0004-0000-0C00-000011000000}"/>
    <hyperlink ref="J86" r:id="rId19" xr:uid="{00000000-0004-0000-0C00-000012000000}"/>
    <hyperlink ref="J94" r:id="rId20" xr:uid="{00000000-0004-0000-0C00-000013000000}"/>
    <hyperlink ref="J96" r:id="rId21" xr:uid="{00000000-0004-0000-0C00-000014000000}"/>
    <hyperlink ref="J99" r:id="rId22" xr:uid="{00000000-0004-0000-0C00-000015000000}"/>
    <hyperlink ref="J108" r:id="rId23" xr:uid="{00000000-0004-0000-0C00-000016000000}"/>
    <hyperlink ref="J109" r:id="rId24" xr:uid="{00000000-0004-0000-0C00-000017000000}"/>
    <hyperlink ref="J148" r:id="rId25" xr:uid="{00000000-0004-0000-0C00-000018000000}"/>
    <hyperlink ref="J154" r:id="rId26" xr:uid="{00000000-0004-0000-0C00-000019000000}"/>
    <hyperlink ref="J157" r:id="rId27" xr:uid="{00000000-0004-0000-0C00-00001A000000}"/>
    <hyperlink ref="J163" r:id="rId28" xr:uid="{00000000-0004-0000-0C00-00001B000000}"/>
  </hyperlinks>
  <pageMargins left="0.7" right="0.7" top="0.75" bottom="0.75" header="0" footer="0"/>
  <pageSetup paperSize="9" orientation="portrait"/>
  <drawing r:id="rId29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A1:Z150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9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3313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138</v>
      </c>
      <c r="E5" s="273"/>
      <c r="F5" s="46">
        <f>SUM(F7:F10)</f>
        <v>1</v>
      </c>
      <c r="G5" s="278" t="s">
        <v>3314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0</v>
      </c>
      <c r="E7" s="273"/>
      <c r="F7" s="51">
        <f t="shared" si="0"/>
        <v>0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0</v>
      </c>
      <c r="E8" s="273"/>
      <c r="F8" s="53">
        <f t="shared" si="0"/>
        <v>0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138</v>
      </c>
      <c r="E9" s="273"/>
      <c r="F9" s="55">
        <f t="shared" si="0"/>
        <v>1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24">
      <c r="A13" s="45"/>
      <c r="B13" s="240">
        <v>1</v>
      </c>
      <c r="C13" s="241" t="s">
        <v>3315</v>
      </c>
      <c r="D13" s="241" t="s">
        <v>3316</v>
      </c>
      <c r="E13" s="241" t="s">
        <v>202</v>
      </c>
      <c r="F13" s="190" t="s">
        <v>3317</v>
      </c>
      <c r="G13" s="190" t="s">
        <v>3318</v>
      </c>
      <c r="H13" s="190" t="s">
        <v>828</v>
      </c>
      <c r="I13" s="30" t="s">
        <v>19</v>
      </c>
      <c r="J13" s="59"/>
      <c r="K13" s="314" t="s">
        <v>819</v>
      </c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36">
      <c r="A14" s="45"/>
      <c r="B14" s="240">
        <v>2</v>
      </c>
      <c r="C14" s="334" t="s">
        <v>3319</v>
      </c>
      <c r="D14" s="343" t="s">
        <v>3320</v>
      </c>
      <c r="E14" s="334" t="s">
        <v>3321</v>
      </c>
      <c r="F14" s="335" t="s">
        <v>830</v>
      </c>
      <c r="G14" s="335" t="s">
        <v>3322</v>
      </c>
      <c r="H14" s="190" t="s">
        <v>3323</v>
      </c>
      <c r="I14" s="30" t="s">
        <v>19</v>
      </c>
      <c r="J14" s="59"/>
      <c r="K14" s="286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36">
      <c r="A15" s="45"/>
      <c r="B15" s="240">
        <v>3</v>
      </c>
      <c r="C15" s="286"/>
      <c r="D15" s="286"/>
      <c r="E15" s="286"/>
      <c r="F15" s="286"/>
      <c r="G15" s="284"/>
      <c r="H15" s="190" t="s">
        <v>3324</v>
      </c>
      <c r="I15" s="30" t="s">
        <v>19</v>
      </c>
      <c r="J15" s="59"/>
      <c r="K15" s="286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18">
      <c r="A16" s="45"/>
      <c r="B16" s="240">
        <v>4</v>
      </c>
      <c r="C16" s="286"/>
      <c r="D16" s="286"/>
      <c r="E16" s="284"/>
      <c r="F16" s="284"/>
      <c r="G16" s="190" t="s">
        <v>3325</v>
      </c>
      <c r="H16" s="190" t="s">
        <v>3326</v>
      </c>
      <c r="I16" s="30" t="s">
        <v>19</v>
      </c>
      <c r="J16" s="59"/>
      <c r="K16" s="286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18">
      <c r="A17" s="45"/>
      <c r="B17" s="240">
        <v>5</v>
      </c>
      <c r="C17" s="286"/>
      <c r="D17" s="286"/>
      <c r="E17" s="334" t="s">
        <v>3327</v>
      </c>
      <c r="F17" s="335" t="s">
        <v>3328</v>
      </c>
      <c r="G17" s="190" t="s">
        <v>3329</v>
      </c>
      <c r="H17" s="190" t="s">
        <v>3330</v>
      </c>
      <c r="I17" s="30" t="s">
        <v>19</v>
      </c>
      <c r="J17" s="59"/>
      <c r="K17" s="286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18">
      <c r="A18" s="45"/>
      <c r="B18" s="240">
        <v>6</v>
      </c>
      <c r="C18" s="286"/>
      <c r="D18" s="286"/>
      <c r="E18" s="286"/>
      <c r="F18" s="286"/>
      <c r="G18" s="190" t="s">
        <v>3331</v>
      </c>
      <c r="H18" s="190" t="s">
        <v>3332</v>
      </c>
      <c r="I18" s="30" t="s">
        <v>19</v>
      </c>
      <c r="J18" s="59"/>
      <c r="K18" s="286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18">
      <c r="A19" s="45"/>
      <c r="B19" s="240">
        <v>7</v>
      </c>
      <c r="C19" s="286"/>
      <c r="D19" s="286"/>
      <c r="E19" s="286"/>
      <c r="F19" s="284"/>
      <c r="G19" s="190" t="s">
        <v>3333</v>
      </c>
      <c r="H19" s="190" t="s">
        <v>3334</v>
      </c>
      <c r="I19" s="30" t="s">
        <v>19</v>
      </c>
      <c r="J19" s="59"/>
      <c r="K19" s="286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18">
      <c r="A20" s="45"/>
      <c r="B20" s="240">
        <v>8</v>
      </c>
      <c r="C20" s="286"/>
      <c r="D20" s="286"/>
      <c r="E20" s="286"/>
      <c r="F20" s="335" t="s">
        <v>3335</v>
      </c>
      <c r="G20" s="190" t="s">
        <v>3336</v>
      </c>
      <c r="H20" s="190" t="s">
        <v>3337</v>
      </c>
      <c r="I20" s="30" t="s">
        <v>19</v>
      </c>
      <c r="J20" s="59"/>
      <c r="K20" s="286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18">
      <c r="A21" s="45"/>
      <c r="B21" s="240">
        <v>9</v>
      </c>
      <c r="C21" s="286"/>
      <c r="D21" s="286"/>
      <c r="E21" s="286"/>
      <c r="F21" s="284"/>
      <c r="G21" s="190" t="s">
        <v>3338</v>
      </c>
      <c r="H21" s="190" t="s">
        <v>3339</v>
      </c>
      <c r="I21" s="30" t="s">
        <v>19</v>
      </c>
      <c r="J21" s="59"/>
      <c r="K21" s="286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18">
      <c r="A22" s="45"/>
      <c r="B22" s="240">
        <v>10</v>
      </c>
      <c r="C22" s="286"/>
      <c r="D22" s="286"/>
      <c r="E22" s="286"/>
      <c r="F22" s="190" t="s">
        <v>3340</v>
      </c>
      <c r="G22" s="190" t="s">
        <v>3341</v>
      </c>
      <c r="H22" s="190" t="s">
        <v>3342</v>
      </c>
      <c r="I22" s="30" t="s">
        <v>19</v>
      </c>
      <c r="J22" s="59"/>
      <c r="K22" s="286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18">
      <c r="A23" s="45"/>
      <c r="B23" s="240">
        <v>11</v>
      </c>
      <c r="C23" s="286"/>
      <c r="D23" s="286"/>
      <c r="E23" s="286"/>
      <c r="F23" s="190" t="s">
        <v>3343</v>
      </c>
      <c r="G23" s="190" t="s">
        <v>3344</v>
      </c>
      <c r="H23" s="190" t="s">
        <v>3345</v>
      </c>
      <c r="I23" s="30" t="s">
        <v>19</v>
      </c>
      <c r="J23" s="59"/>
      <c r="K23" s="286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8">
      <c r="A24" s="45"/>
      <c r="B24" s="240">
        <v>12</v>
      </c>
      <c r="C24" s="286"/>
      <c r="D24" s="286"/>
      <c r="E24" s="286"/>
      <c r="F24" s="190" t="s">
        <v>3346</v>
      </c>
      <c r="G24" s="190" t="s">
        <v>3347</v>
      </c>
      <c r="H24" s="190" t="s">
        <v>3348</v>
      </c>
      <c r="I24" s="30" t="s">
        <v>19</v>
      </c>
      <c r="J24" s="59"/>
      <c r="K24" s="286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36">
      <c r="A25" s="45"/>
      <c r="B25" s="240">
        <v>13</v>
      </c>
      <c r="C25" s="286"/>
      <c r="D25" s="286"/>
      <c r="E25" s="286"/>
      <c r="F25" s="190" t="s">
        <v>3349</v>
      </c>
      <c r="G25" s="190" t="s">
        <v>3350</v>
      </c>
      <c r="H25" s="190" t="s">
        <v>3351</v>
      </c>
      <c r="I25" s="30" t="s">
        <v>19</v>
      </c>
      <c r="J25" s="59"/>
      <c r="K25" s="286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36">
      <c r="A26" s="45"/>
      <c r="B26" s="240">
        <v>14</v>
      </c>
      <c r="C26" s="286"/>
      <c r="D26" s="286"/>
      <c r="E26" s="286"/>
      <c r="F26" s="190" t="s">
        <v>3352</v>
      </c>
      <c r="G26" s="190" t="s">
        <v>3353</v>
      </c>
      <c r="H26" s="190" t="s">
        <v>3354</v>
      </c>
      <c r="I26" s="30" t="s">
        <v>19</v>
      </c>
      <c r="J26" s="59"/>
      <c r="K26" s="286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18">
      <c r="A27" s="45"/>
      <c r="B27" s="240">
        <v>15</v>
      </c>
      <c r="C27" s="286"/>
      <c r="D27" s="286"/>
      <c r="E27" s="284"/>
      <c r="F27" s="190" t="s">
        <v>3355</v>
      </c>
      <c r="G27" s="190" t="s">
        <v>3356</v>
      </c>
      <c r="H27" s="190" t="s">
        <v>3357</v>
      </c>
      <c r="I27" s="30" t="s">
        <v>19</v>
      </c>
      <c r="J27" s="59"/>
      <c r="K27" s="286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36">
      <c r="A28" s="45"/>
      <c r="B28" s="240">
        <v>16</v>
      </c>
      <c r="C28" s="286"/>
      <c r="D28" s="286"/>
      <c r="E28" s="334" t="s">
        <v>3358</v>
      </c>
      <c r="F28" s="191" t="s">
        <v>3359</v>
      </c>
      <c r="G28" s="190" t="s">
        <v>3360</v>
      </c>
      <c r="H28" s="190" t="s">
        <v>3361</v>
      </c>
      <c r="I28" s="30" t="s">
        <v>19</v>
      </c>
      <c r="J28" s="59"/>
      <c r="K28" s="286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18">
      <c r="A29" s="45"/>
      <c r="B29" s="240">
        <v>17</v>
      </c>
      <c r="C29" s="286"/>
      <c r="D29" s="286"/>
      <c r="E29" s="286"/>
      <c r="F29" s="191" t="s">
        <v>3362</v>
      </c>
      <c r="G29" s="190" t="s">
        <v>3363</v>
      </c>
      <c r="H29" s="190" t="s">
        <v>3364</v>
      </c>
      <c r="I29" s="30" t="s">
        <v>19</v>
      </c>
      <c r="J29" s="59"/>
      <c r="K29" s="286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18">
      <c r="A30" s="45"/>
      <c r="B30" s="240">
        <v>18</v>
      </c>
      <c r="C30" s="286"/>
      <c r="D30" s="286"/>
      <c r="E30" s="286"/>
      <c r="F30" s="335" t="s">
        <v>3335</v>
      </c>
      <c r="G30" s="190" t="s">
        <v>3336</v>
      </c>
      <c r="H30" s="190" t="s">
        <v>3337</v>
      </c>
      <c r="I30" s="30" t="s">
        <v>19</v>
      </c>
      <c r="J30" s="59"/>
      <c r="K30" s="286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18">
      <c r="A31" s="45"/>
      <c r="B31" s="240">
        <v>19</v>
      </c>
      <c r="C31" s="286"/>
      <c r="D31" s="286"/>
      <c r="E31" s="286"/>
      <c r="F31" s="284"/>
      <c r="G31" s="190" t="s">
        <v>3338</v>
      </c>
      <c r="H31" s="190" t="s">
        <v>3339</v>
      </c>
      <c r="I31" s="30" t="s">
        <v>19</v>
      </c>
      <c r="J31" s="59"/>
      <c r="K31" s="286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>
      <c r="A32" s="56"/>
      <c r="B32" s="240">
        <v>20</v>
      </c>
      <c r="C32" s="286"/>
      <c r="D32" s="286"/>
      <c r="E32" s="286"/>
      <c r="F32" s="335" t="s">
        <v>3365</v>
      </c>
      <c r="G32" s="335" t="s">
        <v>3366</v>
      </c>
      <c r="H32" s="190" t="s">
        <v>3367</v>
      </c>
      <c r="I32" s="30" t="s">
        <v>19</v>
      </c>
      <c r="J32" s="59"/>
      <c r="K32" s="286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>
      <c r="A33" s="56"/>
      <c r="B33" s="240">
        <v>21</v>
      </c>
      <c r="C33" s="286"/>
      <c r="D33" s="286"/>
      <c r="E33" s="286"/>
      <c r="F33" s="286"/>
      <c r="G33" s="286"/>
      <c r="H33" s="191" t="s">
        <v>3368</v>
      </c>
      <c r="I33" s="30" t="s">
        <v>19</v>
      </c>
      <c r="J33" s="137"/>
      <c r="K33" s="286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36">
      <c r="A34" s="56"/>
      <c r="B34" s="240">
        <v>22</v>
      </c>
      <c r="C34" s="286"/>
      <c r="D34" s="286"/>
      <c r="E34" s="286"/>
      <c r="F34" s="284"/>
      <c r="G34" s="284"/>
      <c r="H34" s="190" t="s">
        <v>3369</v>
      </c>
      <c r="I34" s="30" t="s">
        <v>19</v>
      </c>
      <c r="J34" s="59"/>
      <c r="K34" s="286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36">
      <c r="A35" s="56"/>
      <c r="B35" s="240">
        <v>23</v>
      </c>
      <c r="C35" s="286"/>
      <c r="D35" s="286"/>
      <c r="E35" s="286"/>
      <c r="F35" s="190" t="s">
        <v>3370</v>
      </c>
      <c r="G35" s="190" t="s">
        <v>3366</v>
      </c>
      <c r="H35" s="190" t="s">
        <v>3371</v>
      </c>
      <c r="I35" s="30" t="s">
        <v>19</v>
      </c>
      <c r="J35" s="59"/>
      <c r="K35" s="286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>
      <c r="A36" s="56"/>
      <c r="B36" s="240">
        <v>24</v>
      </c>
      <c r="C36" s="286"/>
      <c r="D36" s="286"/>
      <c r="E36" s="286"/>
      <c r="F36" s="335" t="s">
        <v>3372</v>
      </c>
      <c r="G36" s="335" t="s">
        <v>3373</v>
      </c>
      <c r="H36" s="190" t="s">
        <v>3374</v>
      </c>
      <c r="I36" s="30" t="s">
        <v>19</v>
      </c>
      <c r="J36" s="59"/>
      <c r="K36" s="286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>
      <c r="A37" s="56"/>
      <c r="B37" s="240">
        <v>25</v>
      </c>
      <c r="C37" s="286"/>
      <c r="D37" s="286"/>
      <c r="E37" s="286"/>
      <c r="F37" s="286"/>
      <c r="G37" s="286"/>
      <c r="H37" s="190" t="s">
        <v>3375</v>
      </c>
      <c r="I37" s="30" t="s">
        <v>19</v>
      </c>
      <c r="J37" s="59"/>
      <c r="K37" s="286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>
      <c r="A38" s="56"/>
      <c r="B38" s="240">
        <v>26</v>
      </c>
      <c r="C38" s="286"/>
      <c r="D38" s="286"/>
      <c r="E38" s="286"/>
      <c r="F38" s="286"/>
      <c r="G38" s="286"/>
      <c r="H38" s="190" t="s">
        <v>3376</v>
      </c>
      <c r="I38" s="30" t="s">
        <v>19</v>
      </c>
      <c r="J38" s="59"/>
      <c r="K38" s="286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>
      <c r="A39" s="56"/>
      <c r="B39" s="240">
        <v>27</v>
      </c>
      <c r="C39" s="286"/>
      <c r="D39" s="286"/>
      <c r="E39" s="286"/>
      <c r="F39" s="286"/>
      <c r="G39" s="284"/>
      <c r="H39" s="190" t="s">
        <v>3377</v>
      </c>
      <c r="I39" s="30" t="s">
        <v>19</v>
      </c>
      <c r="J39" s="59"/>
      <c r="K39" s="286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>
      <c r="A40" s="56"/>
      <c r="B40" s="240">
        <v>28</v>
      </c>
      <c r="C40" s="286"/>
      <c r="D40" s="286"/>
      <c r="E40" s="286"/>
      <c r="F40" s="284"/>
      <c r="G40" s="190" t="s">
        <v>3378</v>
      </c>
      <c r="H40" s="190" t="s">
        <v>3379</v>
      </c>
      <c r="I40" s="30" t="s">
        <v>19</v>
      </c>
      <c r="J40" s="59"/>
      <c r="K40" s="286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>
      <c r="A41" s="56"/>
      <c r="B41" s="240">
        <v>29</v>
      </c>
      <c r="C41" s="286"/>
      <c r="D41" s="286"/>
      <c r="E41" s="286"/>
      <c r="F41" s="335" t="s">
        <v>3380</v>
      </c>
      <c r="G41" s="335" t="s">
        <v>3381</v>
      </c>
      <c r="H41" s="190" t="s">
        <v>3382</v>
      </c>
      <c r="I41" s="30" t="s">
        <v>19</v>
      </c>
      <c r="J41" s="59"/>
      <c r="K41" s="286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>
      <c r="A42" s="56"/>
      <c r="B42" s="240">
        <v>30</v>
      </c>
      <c r="C42" s="286"/>
      <c r="D42" s="286"/>
      <c r="E42" s="286"/>
      <c r="F42" s="286"/>
      <c r="G42" s="286"/>
      <c r="H42" s="190" t="s">
        <v>3383</v>
      </c>
      <c r="I42" s="30" t="s">
        <v>19</v>
      </c>
      <c r="J42" s="59"/>
      <c r="K42" s="286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 ht="36">
      <c r="A43" s="56"/>
      <c r="B43" s="240">
        <v>31</v>
      </c>
      <c r="C43" s="286"/>
      <c r="D43" s="286"/>
      <c r="E43" s="286"/>
      <c r="F43" s="284"/>
      <c r="G43" s="284"/>
      <c r="H43" s="190" t="s">
        <v>3384</v>
      </c>
      <c r="I43" s="30" t="s">
        <v>19</v>
      </c>
      <c r="J43" s="59"/>
      <c r="K43" s="286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>
      <c r="A44" s="56"/>
      <c r="B44" s="240">
        <v>32</v>
      </c>
      <c r="C44" s="286"/>
      <c r="D44" s="286"/>
      <c r="E44" s="286"/>
      <c r="F44" s="190" t="s">
        <v>3385</v>
      </c>
      <c r="G44" s="190" t="s">
        <v>3386</v>
      </c>
      <c r="H44" s="190" t="s">
        <v>3387</v>
      </c>
      <c r="I44" s="30" t="s">
        <v>19</v>
      </c>
      <c r="J44" s="59"/>
      <c r="K44" s="286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>
      <c r="A45" s="56"/>
      <c r="B45" s="240">
        <v>33</v>
      </c>
      <c r="C45" s="286"/>
      <c r="D45" s="286"/>
      <c r="E45" s="286"/>
      <c r="F45" s="335" t="s">
        <v>2585</v>
      </c>
      <c r="G45" s="335" t="s">
        <v>3366</v>
      </c>
      <c r="H45" s="190" t="s">
        <v>3388</v>
      </c>
      <c r="I45" s="30" t="s">
        <v>19</v>
      </c>
      <c r="J45" s="59"/>
      <c r="K45" s="286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>
      <c r="A46" s="56"/>
      <c r="B46" s="240">
        <v>34</v>
      </c>
      <c r="C46" s="286"/>
      <c r="D46" s="286"/>
      <c r="E46" s="286"/>
      <c r="F46" s="286"/>
      <c r="G46" s="286"/>
      <c r="H46" s="190" t="s">
        <v>3389</v>
      </c>
      <c r="I46" s="30" t="s">
        <v>19</v>
      </c>
      <c r="J46" s="59"/>
      <c r="K46" s="286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>
      <c r="A47" s="56"/>
      <c r="B47" s="240">
        <v>35</v>
      </c>
      <c r="C47" s="286"/>
      <c r="D47" s="286"/>
      <c r="E47" s="286"/>
      <c r="F47" s="286"/>
      <c r="G47" s="286"/>
      <c r="H47" s="190" t="s">
        <v>3382</v>
      </c>
      <c r="I47" s="30" t="s">
        <v>19</v>
      </c>
      <c r="J47" s="59"/>
      <c r="K47" s="286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>
      <c r="A48" s="56"/>
      <c r="B48" s="240">
        <v>36</v>
      </c>
      <c r="C48" s="286"/>
      <c r="D48" s="286"/>
      <c r="E48" s="286"/>
      <c r="F48" s="286"/>
      <c r="G48" s="286"/>
      <c r="H48" s="190" t="s">
        <v>3383</v>
      </c>
      <c r="I48" s="30" t="s">
        <v>19</v>
      </c>
      <c r="J48" s="59"/>
      <c r="K48" s="286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>
      <c r="A49" s="56"/>
      <c r="B49" s="240">
        <v>37</v>
      </c>
      <c r="C49" s="286"/>
      <c r="D49" s="286"/>
      <c r="E49" s="286"/>
      <c r="F49" s="286"/>
      <c r="G49" s="286"/>
      <c r="H49" s="190" t="s">
        <v>3390</v>
      </c>
      <c r="I49" s="30" t="s">
        <v>19</v>
      </c>
      <c r="J49" s="59"/>
      <c r="K49" s="286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 ht="36">
      <c r="A50" s="56"/>
      <c r="B50" s="240">
        <v>38</v>
      </c>
      <c r="C50" s="286"/>
      <c r="D50" s="286"/>
      <c r="E50" s="286"/>
      <c r="F50" s="286"/>
      <c r="G50" s="284"/>
      <c r="H50" s="190" t="s">
        <v>3391</v>
      </c>
      <c r="I50" s="30" t="s">
        <v>19</v>
      </c>
      <c r="J50" s="59"/>
      <c r="K50" s="286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>
      <c r="A51" s="56"/>
      <c r="B51" s="240">
        <v>39</v>
      </c>
      <c r="C51" s="286"/>
      <c r="D51" s="284"/>
      <c r="E51" s="284"/>
      <c r="F51" s="284"/>
      <c r="G51" s="190" t="s">
        <v>3392</v>
      </c>
      <c r="H51" s="190" t="s">
        <v>3393</v>
      </c>
      <c r="I51" s="30" t="s">
        <v>19</v>
      </c>
      <c r="J51" s="59"/>
      <c r="K51" s="286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 ht="36">
      <c r="A52" s="56"/>
      <c r="B52" s="240">
        <v>40</v>
      </c>
      <c r="C52" s="286"/>
      <c r="D52" s="334" t="s">
        <v>3394</v>
      </c>
      <c r="E52" s="334" t="s">
        <v>3395</v>
      </c>
      <c r="F52" s="335" t="s">
        <v>3396</v>
      </c>
      <c r="G52" s="190" t="s">
        <v>3397</v>
      </c>
      <c r="H52" s="190" t="s">
        <v>3398</v>
      </c>
      <c r="I52" s="30" t="s">
        <v>19</v>
      </c>
      <c r="J52" s="59"/>
      <c r="K52" s="286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 ht="36">
      <c r="A53" s="9"/>
      <c r="B53" s="240">
        <v>41</v>
      </c>
      <c r="C53" s="286"/>
      <c r="D53" s="286"/>
      <c r="E53" s="286"/>
      <c r="F53" s="286"/>
      <c r="G53" s="190" t="s">
        <v>3399</v>
      </c>
      <c r="H53" s="190" t="s">
        <v>3324</v>
      </c>
      <c r="I53" s="30" t="s">
        <v>19</v>
      </c>
      <c r="J53" s="59"/>
      <c r="K53" s="286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>
      <c r="A54" s="9"/>
      <c r="B54" s="240">
        <v>42</v>
      </c>
      <c r="C54" s="286"/>
      <c r="D54" s="286"/>
      <c r="E54" s="286"/>
      <c r="F54" s="286"/>
      <c r="G54" s="190" t="s">
        <v>3400</v>
      </c>
      <c r="H54" s="190" t="s">
        <v>3401</v>
      </c>
      <c r="I54" s="30" t="s">
        <v>19</v>
      </c>
      <c r="J54" s="59"/>
      <c r="K54" s="286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 ht="36">
      <c r="A55" s="9"/>
      <c r="B55" s="240">
        <v>43</v>
      </c>
      <c r="C55" s="286"/>
      <c r="D55" s="286"/>
      <c r="E55" s="286"/>
      <c r="F55" s="286"/>
      <c r="G55" s="190" t="s">
        <v>3402</v>
      </c>
      <c r="H55" s="190" t="s">
        <v>3403</v>
      </c>
      <c r="I55" s="30" t="s">
        <v>19</v>
      </c>
      <c r="J55" s="59"/>
      <c r="K55" s="286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 ht="36">
      <c r="A56" s="9"/>
      <c r="B56" s="240">
        <v>44</v>
      </c>
      <c r="C56" s="286"/>
      <c r="D56" s="286"/>
      <c r="E56" s="286"/>
      <c r="F56" s="286"/>
      <c r="G56" s="335" t="s">
        <v>3404</v>
      </c>
      <c r="H56" s="190" t="s">
        <v>3405</v>
      </c>
      <c r="I56" s="30" t="s">
        <v>19</v>
      </c>
      <c r="J56" s="59"/>
      <c r="K56" s="286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36">
      <c r="A57" s="9"/>
      <c r="B57" s="240">
        <v>45</v>
      </c>
      <c r="C57" s="286"/>
      <c r="D57" s="286"/>
      <c r="E57" s="286"/>
      <c r="F57" s="286"/>
      <c r="G57" s="284"/>
      <c r="H57" s="190" t="s">
        <v>3406</v>
      </c>
      <c r="I57" s="30" t="s">
        <v>19</v>
      </c>
      <c r="J57" s="59"/>
      <c r="K57" s="286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>
      <c r="A58" s="9"/>
      <c r="B58" s="240">
        <v>46</v>
      </c>
      <c r="C58" s="286"/>
      <c r="D58" s="286"/>
      <c r="E58" s="286"/>
      <c r="F58" s="286"/>
      <c r="G58" s="335" t="s">
        <v>3407</v>
      </c>
      <c r="H58" s="190" t="s">
        <v>3408</v>
      </c>
      <c r="I58" s="30" t="s">
        <v>19</v>
      </c>
      <c r="J58" s="59"/>
      <c r="K58" s="286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>
      <c r="A59" s="9"/>
      <c r="B59" s="240">
        <v>47</v>
      </c>
      <c r="C59" s="286"/>
      <c r="D59" s="286"/>
      <c r="E59" s="286"/>
      <c r="F59" s="286"/>
      <c r="G59" s="284"/>
      <c r="H59" s="190" t="s">
        <v>3409</v>
      </c>
      <c r="I59" s="30" t="s">
        <v>19</v>
      </c>
      <c r="J59" s="59"/>
      <c r="K59" s="286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>
      <c r="A60" s="9"/>
      <c r="B60" s="240">
        <v>48</v>
      </c>
      <c r="C60" s="286"/>
      <c r="D60" s="286"/>
      <c r="E60" s="286"/>
      <c r="F60" s="286"/>
      <c r="G60" s="335" t="s">
        <v>3410</v>
      </c>
      <c r="H60" s="190" t="s">
        <v>3408</v>
      </c>
      <c r="I60" s="30" t="s">
        <v>19</v>
      </c>
      <c r="J60" s="59"/>
      <c r="K60" s="286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>
      <c r="A61" s="9"/>
      <c r="B61" s="240">
        <v>49</v>
      </c>
      <c r="C61" s="286"/>
      <c r="D61" s="286"/>
      <c r="E61" s="286"/>
      <c r="F61" s="286"/>
      <c r="G61" s="284"/>
      <c r="H61" s="190" t="s">
        <v>3411</v>
      </c>
      <c r="I61" s="30" t="s">
        <v>19</v>
      </c>
      <c r="J61" s="59"/>
      <c r="K61" s="286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>
      <c r="A62" s="9"/>
      <c r="B62" s="240">
        <v>50</v>
      </c>
      <c r="C62" s="286"/>
      <c r="D62" s="286"/>
      <c r="E62" s="286"/>
      <c r="F62" s="286"/>
      <c r="G62" s="335" t="s">
        <v>3412</v>
      </c>
      <c r="H62" s="190" t="s">
        <v>3408</v>
      </c>
      <c r="I62" s="30" t="s">
        <v>19</v>
      </c>
      <c r="J62" s="59"/>
      <c r="K62" s="286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>
      <c r="A63" s="9"/>
      <c r="B63" s="240">
        <v>51</v>
      </c>
      <c r="C63" s="286"/>
      <c r="D63" s="286"/>
      <c r="E63" s="284"/>
      <c r="F63" s="284"/>
      <c r="G63" s="284"/>
      <c r="H63" s="190" t="s">
        <v>3409</v>
      </c>
      <c r="I63" s="30" t="s">
        <v>19</v>
      </c>
      <c r="J63" s="59"/>
      <c r="K63" s="286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36">
      <c r="A64" s="9"/>
      <c r="B64" s="240">
        <v>52</v>
      </c>
      <c r="C64" s="286"/>
      <c r="D64" s="286"/>
      <c r="E64" s="334" t="s">
        <v>3413</v>
      </c>
      <c r="F64" s="335" t="s">
        <v>3414</v>
      </c>
      <c r="G64" s="190" t="s">
        <v>3415</v>
      </c>
      <c r="H64" s="190" t="s">
        <v>3398</v>
      </c>
      <c r="I64" s="30" t="s">
        <v>19</v>
      </c>
      <c r="J64" s="59"/>
      <c r="K64" s="286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36">
      <c r="A65" s="9"/>
      <c r="B65" s="240">
        <v>53</v>
      </c>
      <c r="C65" s="286"/>
      <c r="D65" s="286"/>
      <c r="E65" s="286"/>
      <c r="F65" s="286"/>
      <c r="G65" s="190" t="s">
        <v>3416</v>
      </c>
      <c r="H65" s="190" t="s">
        <v>3324</v>
      </c>
      <c r="I65" s="30" t="s">
        <v>19</v>
      </c>
      <c r="J65" s="59"/>
      <c r="K65" s="286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>
      <c r="A66" s="9"/>
      <c r="B66" s="240">
        <v>54</v>
      </c>
      <c r="C66" s="286"/>
      <c r="D66" s="286"/>
      <c r="E66" s="286"/>
      <c r="F66" s="286"/>
      <c r="G66" s="190" t="s">
        <v>3417</v>
      </c>
      <c r="H66" s="190" t="s">
        <v>3418</v>
      </c>
      <c r="I66" s="30" t="s">
        <v>19</v>
      </c>
      <c r="J66" s="59"/>
      <c r="K66" s="286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 ht="84">
      <c r="A67" s="9"/>
      <c r="B67" s="240">
        <v>55</v>
      </c>
      <c r="C67" s="286"/>
      <c r="D67" s="286"/>
      <c r="E67" s="286"/>
      <c r="F67" s="286"/>
      <c r="G67" s="190" t="s">
        <v>3419</v>
      </c>
      <c r="H67" s="190" t="s">
        <v>3420</v>
      </c>
      <c r="I67" s="30" t="s">
        <v>19</v>
      </c>
      <c r="J67" s="59"/>
      <c r="K67" s="286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 ht="36">
      <c r="A68" s="9"/>
      <c r="B68" s="240">
        <v>56</v>
      </c>
      <c r="C68" s="286"/>
      <c r="D68" s="286"/>
      <c r="E68" s="286"/>
      <c r="F68" s="286"/>
      <c r="G68" s="335" t="s">
        <v>3421</v>
      </c>
      <c r="H68" s="190" t="s">
        <v>3405</v>
      </c>
      <c r="I68" s="30" t="s">
        <v>19</v>
      </c>
      <c r="J68" s="59"/>
      <c r="K68" s="286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 ht="36">
      <c r="A69" s="9"/>
      <c r="B69" s="240">
        <v>57</v>
      </c>
      <c r="C69" s="286"/>
      <c r="D69" s="286"/>
      <c r="E69" s="286"/>
      <c r="F69" s="286"/>
      <c r="G69" s="284"/>
      <c r="H69" s="190" t="s">
        <v>3406</v>
      </c>
      <c r="I69" s="30" t="s">
        <v>19</v>
      </c>
      <c r="J69" s="59"/>
      <c r="K69" s="286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>
      <c r="A70" s="9"/>
      <c r="B70" s="240">
        <v>58</v>
      </c>
      <c r="C70" s="286"/>
      <c r="D70" s="286"/>
      <c r="E70" s="286"/>
      <c r="F70" s="286"/>
      <c r="G70" s="335" t="s">
        <v>3407</v>
      </c>
      <c r="H70" s="190" t="s">
        <v>3408</v>
      </c>
      <c r="I70" s="30" t="s">
        <v>19</v>
      </c>
      <c r="J70" s="59"/>
      <c r="K70" s="286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>
      <c r="A71" s="9"/>
      <c r="B71" s="240">
        <v>59</v>
      </c>
      <c r="C71" s="286"/>
      <c r="D71" s="286"/>
      <c r="E71" s="286"/>
      <c r="F71" s="286"/>
      <c r="G71" s="284"/>
      <c r="H71" s="190" t="s">
        <v>3422</v>
      </c>
      <c r="I71" s="30" t="s">
        <v>19</v>
      </c>
      <c r="J71" s="59"/>
      <c r="K71" s="286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>
      <c r="A72" s="9"/>
      <c r="B72" s="240">
        <v>60</v>
      </c>
      <c r="C72" s="286"/>
      <c r="D72" s="286"/>
      <c r="E72" s="286"/>
      <c r="F72" s="286"/>
      <c r="G72" s="335" t="s">
        <v>3410</v>
      </c>
      <c r="H72" s="190" t="s">
        <v>3408</v>
      </c>
      <c r="I72" s="30" t="s">
        <v>19</v>
      </c>
      <c r="J72" s="59"/>
      <c r="K72" s="286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>
      <c r="A73" s="9"/>
      <c r="B73" s="240">
        <v>61</v>
      </c>
      <c r="C73" s="286"/>
      <c r="D73" s="286"/>
      <c r="E73" s="286"/>
      <c r="F73" s="286"/>
      <c r="G73" s="284"/>
      <c r="H73" s="190" t="s">
        <v>3423</v>
      </c>
      <c r="I73" s="30" t="s">
        <v>19</v>
      </c>
      <c r="J73" s="59"/>
      <c r="K73" s="286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>
      <c r="A74" s="9"/>
      <c r="B74" s="240">
        <v>62</v>
      </c>
      <c r="C74" s="286"/>
      <c r="D74" s="286"/>
      <c r="E74" s="286"/>
      <c r="F74" s="286"/>
      <c r="G74" s="335" t="s">
        <v>3412</v>
      </c>
      <c r="H74" s="190" t="s">
        <v>3408</v>
      </c>
      <c r="I74" s="30" t="s">
        <v>19</v>
      </c>
      <c r="J74" s="59"/>
      <c r="K74" s="286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>
      <c r="A75" s="9"/>
      <c r="B75" s="240">
        <v>63</v>
      </c>
      <c r="C75" s="284"/>
      <c r="D75" s="284"/>
      <c r="E75" s="284"/>
      <c r="F75" s="284"/>
      <c r="G75" s="284"/>
      <c r="H75" s="190" t="s">
        <v>3409</v>
      </c>
      <c r="I75" s="30" t="s">
        <v>19</v>
      </c>
      <c r="J75" s="59"/>
      <c r="K75" s="286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>
      <c r="A76" s="9"/>
      <c r="B76" s="240">
        <v>64</v>
      </c>
      <c r="C76" s="334" t="s">
        <v>3424</v>
      </c>
      <c r="D76" s="334" t="s">
        <v>3425</v>
      </c>
      <c r="E76" s="343" t="s">
        <v>3426</v>
      </c>
      <c r="F76" s="335" t="s">
        <v>3427</v>
      </c>
      <c r="G76" s="190" t="s">
        <v>3428</v>
      </c>
      <c r="H76" s="190" t="s">
        <v>3429</v>
      </c>
      <c r="I76" s="30" t="s">
        <v>19</v>
      </c>
      <c r="J76" s="59"/>
      <c r="K76" s="286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>
      <c r="A77" s="9"/>
      <c r="B77" s="240">
        <v>65</v>
      </c>
      <c r="C77" s="286"/>
      <c r="D77" s="286"/>
      <c r="E77" s="286"/>
      <c r="F77" s="284"/>
      <c r="G77" s="190" t="s">
        <v>3430</v>
      </c>
      <c r="H77" s="190" t="s">
        <v>3431</v>
      </c>
      <c r="I77" s="30" t="s">
        <v>19</v>
      </c>
      <c r="J77" s="59"/>
      <c r="K77" s="286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>
      <c r="A78" s="9"/>
      <c r="B78" s="240">
        <v>66</v>
      </c>
      <c r="C78" s="286"/>
      <c r="D78" s="286"/>
      <c r="E78" s="286"/>
      <c r="F78" s="335" t="s">
        <v>3432</v>
      </c>
      <c r="G78" s="191" t="s">
        <v>3433</v>
      </c>
      <c r="H78" s="191" t="s">
        <v>3434</v>
      </c>
      <c r="I78" s="30" t="s">
        <v>19</v>
      </c>
      <c r="J78" s="59"/>
      <c r="K78" s="286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>
      <c r="A79" s="9"/>
      <c r="B79" s="240">
        <v>67</v>
      </c>
      <c r="C79" s="286"/>
      <c r="D79" s="286"/>
      <c r="E79" s="286"/>
      <c r="F79" s="286"/>
      <c r="G79" s="191" t="s">
        <v>3435</v>
      </c>
      <c r="H79" s="191" t="s">
        <v>3429</v>
      </c>
      <c r="I79" s="30" t="s">
        <v>19</v>
      </c>
      <c r="J79" s="59"/>
      <c r="K79" s="286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>
      <c r="A80" s="9"/>
      <c r="B80" s="240">
        <v>68</v>
      </c>
      <c r="C80" s="286"/>
      <c r="D80" s="286"/>
      <c r="E80" s="286"/>
      <c r="F80" s="286"/>
      <c r="G80" s="191" t="s">
        <v>3436</v>
      </c>
      <c r="H80" s="191" t="s">
        <v>3437</v>
      </c>
      <c r="I80" s="30" t="s">
        <v>19</v>
      </c>
      <c r="J80" s="59"/>
      <c r="K80" s="286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>
      <c r="A81" s="9"/>
      <c r="B81" s="240">
        <v>69</v>
      </c>
      <c r="C81" s="286"/>
      <c r="D81" s="286"/>
      <c r="E81" s="286"/>
      <c r="F81" s="286"/>
      <c r="G81" s="191" t="s">
        <v>571</v>
      </c>
      <c r="H81" s="191" t="s">
        <v>3438</v>
      </c>
      <c r="I81" s="30" t="s">
        <v>19</v>
      </c>
      <c r="J81" s="59"/>
      <c r="K81" s="286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>
      <c r="A82" s="9"/>
      <c r="B82" s="240">
        <v>70</v>
      </c>
      <c r="C82" s="286"/>
      <c r="D82" s="286"/>
      <c r="E82" s="286"/>
      <c r="F82" s="286"/>
      <c r="G82" s="191" t="s">
        <v>3439</v>
      </c>
      <c r="H82" s="191" t="s">
        <v>3440</v>
      </c>
      <c r="I82" s="30" t="s">
        <v>19</v>
      </c>
      <c r="J82" s="59"/>
      <c r="K82" s="286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>
      <c r="A83" s="9"/>
      <c r="B83" s="240">
        <v>71</v>
      </c>
      <c r="C83" s="286"/>
      <c r="D83" s="286"/>
      <c r="E83" s="286"/>
      <c r="F83" s="286"/>
      <c r="G83" s="191" t="s">
        <v>3441</v>
      </c>
      <c r="H83" s="191" t="s">
        <v>3442</v>
      </c>
      <c r="I83" s="30" t="s">
        <v>19</v>
      </c>
      <c r="J83" s="59"/>
      <c r="K83" s="286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>
      <c r="A84" s="9"/>
      <c r="B84" s="240">
        <v>75</v>
      </c>
      <c r="C84" s="286"/>
      <c r="D84" s="286"/>
      <c r="E84" s="286"/>
      <c r="F84" s="286"/>
      <c r="G84" s="190" t="s">
        <v>3443</v>
      </c>
      <c r="H84" s="190" t="s">
        <v>3444</v>
      </c>
      <c r="I84" s="30" t="s">
        <v>19</v>
      </c>
      <c r="J84" s="59"/>
      <c r="K84" s="286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>
      <c r="A85" s="9"/>
      <c r="B85" s="240">
        <v>76</v>
      </c>
      <c r="C85" s="286"/>
      <c r="D85" s="286"/>
      <c r="E85" s="286"/>
      <c r="F85" s="286"/>
      <c r="G85" s="190" t="s">
        <v>3445</v>
      </c>
      <c r="H85" s="190" t="s">
        <v>3429</v>
      </c>
      <c r="I85" s="30" t="s">
        <v>19</v>
      </c>
      <c r="J85" s="59"/>
      <c r="K85" s="286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>
      <c r="A86" s="9"/>
      <c r="B86" s="240">
        <v>77</v>
      </c>
      <c r="C86" s="286"/>
      <c r="D86" s="286"/>
      <c r="E86" s="286"/>
      <c r="F86" s="286"/>
      <c r="G86" s="190" t="s">
        <v>3446</v>
      </c>
      <c r="H86" s="190" t="s">
        <v>3431</v>
      </c>
      <c r="I86" s="30" t="s">
        <v>19</v>
      </c>
      <c r="J86" s="59"/>
      <c r="K86" s="286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>
      <c r="A87" s="9"/>
      <c r="B87" s="240">
        <v>78</v>
      </c>
      <c r="C87" s="286"/>
      <c r="D87" s="286"/>
      <c r="E87" s="286"/>
      <c r="F87" s="286"/>
      <c r="G87" s="190" t="s">
        <v>3447</v>
      </c>
      <c r="H87" s="190" t="s">
        <v>3431</v>
      </c>
      <c r="I87" s="30" t="s">
        <v>19</v>
      </c>
      <c r="J87" s="59"/>
      <c r="K87" s="286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>
      <c r="A88" s="9"/>
      <c r="B88" s="240">
        <v>79</v>
      </c>
      <c r="C88" s="286"/>
      <c r="D88" s="286"/>
      <c r="E88" s="286"/>
      <c r="F88" s="286"/>
      <c r="G88" s="190" t="s">
        <v>3448</v>
      </c>
      <c r="H88" s="190" t="s">
        <v>3431</v>
      </c>
      <c r="I88" s="30" t="s">
        <v>19</v>
      </c>
      <c r="J88" s="59"/>
      <c r="K88" s="286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>
      <c r="A89" s="9"/>
      <c r="B89" s="240">
        <v>80</v>
      </c>
      <c r="C89" s="286"/>
      <c r="D89" s="286"/>
      <c r="E89" s="286"/>
      <c r="F89" s="286"/>
      <c r="G89" s="190" t="s">
        <v>3449</v>
      </c>
      <c r="H89" s="190" t="s">
        <v>3450</v>
      </c>
      <c r="I89" s="30" t="s">
        <v>19</v>
      </c>
      <c r="J89" s="59"/>
      <c r="K89" s="286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>
      <c r="A90" s="9"/>
      <c r="B90" s="240">
        <v>81</v>
      </c>
      <c r="C90" s="286"/>
      <c r="D90" s="286"/>
      <c r="E90" s="286"/>
      <c r="F90" s="286"/>
      <c r="G90" s="190" t="s">
        <v>3451</v>
      </c>
      <c r="H90" s="190" t="s">
        <v>3450</v>
      </c>
      <c r="I90" s="30" t="s">
        <v>19</v>
      </c>
      <c r="J90" s="59"/>
      <c r="K90" s="286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>
      <c r="A91" s="9"/>
      <c r="B91" s="240">
        <v>82</v>
      </c>
      <c r="C91" s="286"/>
      <c r="D91" s="286"/>
      <c r="E91" s="286"/>
      <c r="F91" s="286"/>
      <c r="G91" s="190" t="s">
        <v>3452</v>
      </c>
      <c r="H91" s="190" t="s">
        <v>3437</v>
      </c>
      <c r="I91" s="30" t="s">
        <v>19</v>
      </c>
      <c r="J91" s="59"/>
      <c r="K91" s="286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>
      <c r="A92" s="9"/>
      <c r="B92" s="240">
        <v>83</v>
      </c>
      <c r="C92" s="286"/>
      <c r="D92" s="286"/>
      <c r="E92" s="286"/>
      <c r="F92" s="286"/>
      <c r="G92" s="190" t="s">
        <v>3453</v>
      </c>
      <c r="H92" s="190" t="s">
        <v>3429</v>
      </c>
      <c r="I92" s="30" t="s">
        <v>19</v>
      </c>
      <c r="J92" s="59"/>
      <c r="K92" s="286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>
      <c r="A93" s="9"/>
      <c r="B93" s="240">
        <v>84</v>
      </c>
      <c r="C93" s="286"/>
      <c r="D93" s="286"/>
      <c r="E93" s="286"/>
      <c r="F93" s="284"/>
      <c r="G93" s="190" t="s">
        <v>3454</v>
      </c>
      <c r="H93" s="190" t="s">
        <v>3455</v>
      </c>
      <c r="I93" s="30" t="s">
        <v>19</v>
      </c>
      <c r="J93" s="59"/>
      <c r="K93" s="286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>
      <c r="A94" s="9"/>
      <c r="B94" s="240">
        <v>85</v>
      </c>
      <c r="C94" s="286"/>
      <c r="D94" s="286"/>
      <c r="E94" s="286"/>
      <c r="F94" s="335" t="s">
        <v>3456</v>
      </c>
      <c r="G94" s="190" t="s">
        <v>3457</v>
      </c>
      <c r="H94" s="190" t="s">
        <v>3455</v>
      </c>
      <c r="I94" s="30" t="s">
        <v>19</v>
      </c>
      <c r="J94" s="59"/>
      <c r="K94" s="286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>
      <c r="A95" s="9"/>
      <c r="B95" s="240">
        <v>86</v>
      </c>
      <c r="C95" s="286"/>
      <c r="D95" s="286"/>
      <c r="E95" s="286"/>
      <c r="F95" s="286"/>
      <c r="G95" s="190" t="s">
        <v>3458</v>
      </c>
      <c r="H95" s="190" t="s">
        <v>3459</v>
      </c>
      <c r="I95" s="30" t="s">
        <v>19</v>
      </c>
      <c r="J95" s="59"/>
      <c r="K95" s="286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>
      <c r="A96" s="9"/>
      <c r="B96" s="240">
        <v>87</v>
      </c>
      <c r="C96" s="286"/>
      <c r="D96" s="286"/>
      <c r="E96" s="286"/>
      <c r="F96" s="286"/>
      <c r="G96" s="190" t="s">
        <v>3460</v>
      </c>
      <c r="H96" s="190" t="s">
        <v>3461</v>
      </c>
      <c r="I96" s="30" t="s">
        <v>19</v>
      </c>
      <c r="J96" s="59"/>
      <c r="K96" s="286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>
      <c r="A97" s="9"/>
      <c r="B97" s="240">
        <v>88</v>
      </c>
      <c r="C97" s="286"/>
      <c r="D97" s="286"/>
      <c r="E97" s="286"/>
      <c r="F97" s="286"/>
      <c r="G97" s="190" t="s">
        <v>3462</v>
      </c>
      <c r="H97" s="190" t="s">
        <v>3463</v>
      </c>
      <c r="I97" s="30" t="s">
        <v>19</v>
      </c>
      <c r="J97" s="59"/>
      <c r="K97" s="286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>
      <c r="A98" s="9"/>
      <c r="B98" s="240">
        <v>89</v>
      </c>
      <c r="C98" s="286"/>
      <c r="D98" s="286"/>
      <c r="E98" s="286"/>
      <c r="F98" s="286"/>
      <c r="G98" s="190" t="s">
        <v>3464</v>
      </c>
      <c r="H98" s="190" t="s">
        <v>3431</v>
      </c>
      <c r="I98" s="30" t="s">
        <v>19</v>
      </c>
      <c r="J98" s="59"/>
      <c r="K98" s="286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>
      <c r="A99" s="9"/>
      <c r="B99" s="240">
        <v>90</v>
      </c>
      <c r="C99" s="286"/>
      <c r="D99" s="286"/>
      <c r="E99" s="284"/>
      <c r="F99" s="284"/>
      <c r="G99" s="190" t="s">
        <v>3465</v>
      </c>
      <c r="H99" s="190" t="s">
        <v>3429</v>
      </c>
      <c r="I99" s="30" t="s">
        <v>19</v>
      </c>
      <c r="J99" s="59"/>
      <c r="K99" s="286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>
      <c r="A100" s="9"/>
      <c r="B100" s="240">
        <v>91</v>
      </c>
      <c r="C100" s="286"/>
      <c r="D100" s="286"/>
      <c r="E100" s="343" t="s">
        <v>3466</v>
      </c>
      <c r="F100" s="335" t="s">
        <v>3432</v>
      </c>
      <c r="G100" s="190" t="s">
        <v>3467</v>
      </c>
      <c r="H100" s="190" t="s">
        <v>3468</v>
      </c>
      <c r="I100" s="30" t="s">
        <v>19</v>
      </c>
      <c r="J100" s="59"/>
      <c r="K100" s="286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>
      <c r="A101" s="9"/>
      <c r="B101" s="240">
        <v>92</v>
      </c>
      <c r="C101" s="286"/>
      <c r="D101" s="286"/>
      <c r="E101" s="286"/>
      <c r="F101" s="286"/>
      <c r="G101" s="190" t="s">
        <v>3469</v>
      </c>
      <c r="H101" s="190" t="s">
        <v>3470</v>
      </c>
      <c r="I101" s="30" t="s">
        <v>19</v>
      </c>
      <c r="J101" s="59"/>
      <c r="K101" s="286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>
      <c r="A102" s="9"/>
      <c r="B102" s="240">
        <v>93</v>
      </c>
      <c r="C102" s="286"/>
      <c r="D102" s="286"/>
      <c r="E102" s="286"/>
      <c r="F102" s="286"/>
      <c r="G102" s="190" t="s">
        <v>3471</v>
      </c>
      <c r="H102" s="190" t="s">
        <v>3472</v>
      </c>
      <c r="I102" s="30" t="s">
        <v>19</v>
      </c>
      <c r="J102" s="59"/>
      <c r="K102" s="286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>
      <c r="A103" s="9"/>
      <c r="B103" s="240">
        <v>94</v>
      </c>
      <c r="C103" s="286"/>
      <c r="D103" s="286"/>
      <c r="E103" s="284"/>
      <c r="F103" s="284"/>
      <c r="G103" s="190" t="s">
        <v>3473</v>
      </c>
      <c r="H103" s="190" t="s">
        <v>3474</v>
      </c>
      <c r="I103" s="30" t="s">
        <v>19</v>
      </c>
      <c r="J103" s="59"/>
      <c r="K103" s="286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 ht="24">
      <c r="A104" s="9"/>
      <c r="B104" s="240">
        <v>95</v>
      </c>
      <c r="C104" s="286"/>
      <c r="D104" s="284"/>
      <c r="E104" s="242" t="s">
        <v>3475</v>
      </c>
      <c r="F104" s="190" t="s">
        <v>3476</v>
      </c>
      <c r="G104" s="190" t="s">
        <v>3477</v>
      </c>
      <c r="H104" s="190" t="s">
        <v>3478</v>
      </c>
      <c r="I104" s="30" t="s">
        <v>19</v>
      </c>
      <c r="J104" s="59"/>
      <c r="K104" s="286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 ht="24">
      <c r="A105" s="9"/>
      <c r="B105" s="240">
        <v>96</v>
      </c>
      <c r="C105" s="286"/>
      <c r="D105" s="334" t="s">
        <v>3479</v>
      </c>
      <c r="E105" s="241" t="s">
        <v>3480</v>
      </c>
      <c r="F105" s="190" t="s">
        <v>3481</v>
      </c>
      <c r="G105" s="191" t="s">
        <v>3341</v>
      </c>
      <c r="H105" s="191" t="s">
        <v>3482</v>
      </c>
      <c r="I105" s="30" t="s">
        <v>19</v>
      </c>
      <c r="J105" s="59"/>
      <c r="K105" s="286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>
      <c r="A106" s="9"/>
      <c r="B106" s="240">
        <v>97</v>
      </c>
      <c r="C106" s="286"/>
      <c r="D106" s="286"/>
      <c r="E106" s="334" t="s">
        <v>3483</v>
      </c>
      <c r="F106" s="335" t="s">
        <v>3456</v>
      </c>
      <c r="G106" s="360" t="s">
        <v>3484</v>
      </c>
      <c r="H106" s="191" t="s">
        <v>3485</v>
      </c>
      <c r="I106" s="30" t="s">
        <v>19</v>
      </c>
      <c r="J106" s="59"/>
      <c r="K106" s="286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>
      <c r="A107" s="9"/>
      <c r="B107" s="240">
        <v>98</v>
      </c>
      <c r="C107" s="286"/>
      <c r="D107" s="286"/>
      <c r="E107" s="286"/>
      <c r="F107" s="284"/>
      <c r="G107" s="284"/>
      <c r="H107" s="191" t="s">
        <v>3486</v>
      </c>
      <c r="I107" s="30" t="s">
        <v>19</v>
      </c>
      <c r="J107" s="59"/>
      <c r="K107" s="286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>
      <c r="A108" s="9"/>
      <c r="B108" s="240">
        <v>99</v>
      </c>
      <c r="C108" s="286"/>
      <c r="D108" s="286"/>
      <c r="E108" s="284"/>
      <c r="F108" s="190" t="s">
        <v>3487</v>
      </c>
      <c r="G108" s="190" t="s">
        <v>3488</v>
      </c>
      <c r="H108" s="190" t="s">
        <v>3489</v>
      </c>
      <c r="I108" s="30" t="s">
        <v>19</v>
      </c>
      <c r="J108" s="59"/>
      <c r="K108" s="286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 ht="24">
      <c r="A109" s="9"/>
      <c r="B109" s="240">
        <v>100</v>
      </c>
      <c r="C109" s="286"/>
      <c r="D109" s="284"/>
      <c r="E109" s="241" t="s">
        <v>3490</v>
      </c>
      <c r="F109" s="190" t="s">
        <v>3491</v>
      </c>
      <c r="G109" s="190" t="s">
        <v>3492</v>
      </c>
      <c r="H109" s="190" t="s">
        <v>3493</v>
      </c>
      <c r="I109" s="30" t="s">
        <v>19</v>
      </c>
      <c r="J109" s="59"/>
      <c r="K109" s="286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>
      <c r="A110" s="9"/>
      <c r="B110" s="240">
        <v>101</v>
      </c>
      <c r="C110" s="286"/>
      <c r="D110" s="334" t="s">
        <v>3494</v>
      </c>
      <c r="E110" s="334" t="s">
        <v>3495</v>
      </c>
      <c r="F110" s="190" t="s">
        <v>3496</v>
      </c>
      <c r="G110" s="190" t="s">
        <v>3356</v>
      </c>
      <c r="H110" s="190" t="s">
        <v>3357</v>
      </c>
      <c r="I110" s="30" t="s">
        <v>19</v>
      </c>
      <c r="J110" s="59"/>
      <c r="K110" s="286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>
      <c r="A111" s="9"/>
      <c r="B111" s="240">
        <v>102</v>
      </c>
      <c r="C111" s="286"/>
      <c r="D111" s="286"/>
      <c r="E111" s="286"/>
      <c r="F111" s="335" t="s">
        <v>3497</v>
      </c>
      <c r="G111" s="190" t="s">
        <v>3498</v>
      </c>
      <c r="H111" s="190" t="s">
        <v>3499</v>
      </c>
      <c r="I111" s="30" t="s">
        <v>19</v>
      </c>
      <c r="J111" s="59"/>
      <c r="K111" s="286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 ht="24">
      <c r="A112" s="9"/>
      <c r="B112" s="240">
        <v>103</v>
      </c>
      <c r="C112" s="286"/>
      <c r="D112" s="286"/>
      <c r="E112" s="286"/>
      <c r="F112" s="284"/>
      <c r="G112" s="190" t="s">
        <v>3500</v>
      </c>
      <c r="H112" s="190" t="s">
        <v>3501</v>
      </c>
      <c r="I112" s="30" t="s">
        <v>19</v>
      </c>
      <c r="J112" s="59"/>
      <c r="K112" s="286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>
      <c r="A113" s="9"/>
      <c r="B113" s="240">
        <v>104</v>
      </c>
      <c r="C113" s="286"/>
      <c r="D113" s="286"/>
      <c r="E113" s="284"/>
      <c r="F113" s="190" t="s">
        <v>3502</v>
      </c>
      <c r="G113" s="190" t="s">
        <v>3503</v>
      </c>
      <c r="H113" s="190" t="s">
        <v>3504</v>
      </c>
      <c r="I113" s="30" t="s">
        <v>19</v>
      </c>
      <c r="J113" s="59"/>
      <c r="K113" s="286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>
      <c r="A114" s="9"/>
      <c r="B114" s="240">
        <v>105</v>
      </c>
      <c r="C114" s="286"/>
      <c r="D114" s="286"/>
      <c r="E114" s="334" t="s">
        <v>3505</v>
      </c>
      <c r="F114" s="335" t="s">
        <v>3506</v>
      </c>
      <c r="G114" s="190" t="s">
        <v>2598</v>
      </c>
      <c r="H114" s="190" t="s">
        <v>3507</v>
      </c>
      <c r="I114" s="30" t="s">
        <v>19</v>
      </c>
      <c r="J114" s="59"/>
      <c r="K114" s="286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>
      <c r="A115" s="9"/>
      <c r="B115" s="240">
        <v>106</v>
      </c>
      <c r="C115" s="286"/>
      <c r="D115" s="286"/>
      <c r="E115" s="286"/>
      <c r="F115" s="284"/>
      <c r="G115" s="190" t="s">
        <v>3508</v>
      </c>
      <c r="H115" s="190" t="s">
        <v>3509</v>
      </c>
      <c r="I115" s="30" t="s">
        <v>19</v>
      </c>
      <c r="J115" s="59"/>
      <c r="K115" s="286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>
      <c r="A116" s="9"/>
      <c r="B116" s="240">
        <v>107</v>
      </c>
      <c r="C116" s="284"/>
      <c r="D116" s="284"/>
      <c r="E116" s="284"/>
      <c r="F116" s="190" t="s">
        <v>3510</v>
      </c>
      <c r="G116" s="190" t="s">
        <v>2598</v>
      </c>
      <c r="H116" s="190" t="s">
        <v>3511</v>
      </c>
      <c r="I116" s="30" t="s">
        <v>19</v>
      </c>
      <c r="J116" s="59"/>
      <c r="K116" s="286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>
      <c r="A117" s="9"/>
      <c r="B117" s="240">
        <v>108</v>
      </c>
      <c r="C117" s="334" t="s">
        <v>3512</v>
      </c>
      <c r="D117" s="334" t="s">
        <v>3513</v>
      </c>
      <c r="E117" s="334" t="s">
        <v>3514</v>
      </c>
      <c r="F117" s="335" t="s">
        <v>3515</v>
      </c>
      <c r="G117" s="335" t="s">
        <v>3516</v>
      </c>
      <c r="H117" s="190" t="s">
        <v>3517</v>
      </c>
      <c r="I117" s="30" t="s">
        <v>19</v>
      </c>
      <c r="J117" s="59"/>
      <c r="K117" s="286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>
      <c r="A118" s="9"/>
      <c r="B118" s="240">
        <v>109</v>
      </c>
      <c r="C118" s="286"/>
      <c r="D118" s="286"/>
      <c r="E118" s="286"/>
      <c r="F118" s="286"/>
      <c r="G118" s="284"/>
      <c r="H118" s="190" t="s">
        <v>3518</v>
      </c>
      <c r="I118" s="30" t="s">
        <v>19</v>
      </c>
      <c r="J118" s="59"/>
      <c r="K118" s="286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>
      <c r="A119" s="9"/>
      <c r="B119" s="240">
        <v>111</v>
      </c>
      <c r="C119" s="286"/>
      <c r="D119" s="286"/>
      <c r="E119" s="286"/>
      <c r="F119" s="286"/>
      <c r="G119" s="360" t="s">
        <v>3519</v>
      </c>
      <c r="H119" s="191" t="s">
        <v>3520</v>
      </c>
      <c r="I119" s="30" t="s">
        <v>19</v>
      </c>
      <c r="J119" s="59"/>
      <c r="K119" s="286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>
      <c r="A120" s="9"/>
      <c r="B120" s="240"/>
      <c r="C120" s="286"/>
      <c r="D120" s="286"/>
      <c r="E120" s="286"/>
      <c r="F120" s="286"/>
      <c r="G120" s="284"/>
      <c r="H120" s="190" t="s">
        <v>3521</v>
      </c>
      <c r="I120" s="30" t="s">
        <v>19</v>
      </c>
      <c r="J120" s="59"/>
      <c r="K120" s="286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>
      <c r="A121" s="9"/>
      <c r="B121" s="240">
        <v>112</v>
      </c>
      <c r="C121" s="286"/>
      <c r="D121" s="286"/>
      <c r="E121" s="286"/>
      <c r="F121" s="284"/>
      <c r="G121" s="190" t="s">
        <v>3378</v>
      </c>
      <c r="H121" s="190" t="s">
        <v>3379</v>
      </c>
      <c r="I121" s="30" t="s">
        <v>19</v>
      </c>
      <c r="J121" s="59"/>
      <c r="K121" s="286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>
      <c r="A122" s="9"/>
      <c r="B122" s="240">
        <v>113</v>
      </c>
      <c r="C122" s="286"/>
      <c r="D122" s="286"/>
      <c r="E122" s="286"/>
      <c r="F122" s="335" t="s">
        <v>3522</v>
      </c>
      <c r="G122" s="335" t="s">
        <v>3386</v>
      </c>
      <c r="H122" s="190" t="s">
        <v>3523</v>
      </c>
      <c r="I122" s="30" t="s">
        <v>19</v>
      </c>
      <c r="J122" s="59"/>
      <c r="K122" s="286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>
      <c r="A123" s="9"/>
      <c r="B123" s="240">
        <v>114</v>
      </c>
      <c r="C123" s="286"/>
      <c r="D123" s="286"/>
      <c r="E123" s="286"/>
      <c r="F123" s="284"/>
      <c r="G123" s="284"/>
      <c r="H123" s="190" t="s">
        <v>3524</v>
      </c>
      <c r="I123" s="30" t="s">
        <v>19</v>
      </c>
      <c r="J123" s="59"/>
      <c r="K123" s="286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>
      <c r="A124" s="9"/>
      <c r="B124" s="240">
        <v>115</v>
      </c>
      <c r="C124" s="286"/>
      <c r="D124" s="286"/>
      <c r="E124" s="286"/>
      <c r="F124" s="335" t="s">
        <v>3525</v>
      </c>
      <c r="G124" s="335" t="s">
        <v>3386</v>
      </c>
      <c r="H124" s="190" t="s">
        <v>3523</v>
      </c>
      <c r="I124" s="30" t="s">
        <v>19</v>
      </c>
      <c r="J124" s="59"/>
      <c r="K124" s="286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>
      <c r="A125" s="9"/>
      <c r="B125" s="240">
        <v>116</v>
      </c>
      <c r="C125" s="286"/>
      <c r="D125" s="286"/>
      <c r="E125" s="284"/>
      <c r="F125" s="284"/>
      <c r="G125" s="284"/>
      <c r="H125" s="190" t="s">
        <v>3526</v>
      </c>
      <c r="I125" s="30" t="s">
        <v>19</v>
      </c>
      <c r="J125" s="59"/>
      <c r="K125" s="286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>
      <c r="A126" s="9"/>
      <c r="B126" s="240">
        <v>117</v>
      </c>
      <c r="C126" s="286"/>
      <c r="D126" s="286"/>
      <c r="E126" s="334" t="s">
        <v>3527</v>
      </c>
      <c r="F126" s="335" t="s">
        <v>3528</v>
      </c>
      <c r="G126" s="190" t="s">
        <v>3529</v>
      </c>
      <c r="H126" s="190" t="s">
        <v>3530</v>
      </c>
      <c r="I126" s="30" t="s">
        <v>19</v>
      </c>
      <c r="J126" s="59"/>
      <c r="K126" s="286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>
      <c r="A127" s="9"/>
      <c r="B127" s="240">
        <v>119</v>
      </c>
      <c r="C127" s="286"/>
      <c r="D127" s="284"/>
      <c r="E127" s="284"/>
      <c r="F127" s="284"/>
      <c r="G127" s="190" t="s">
        <v>3516</v>
      </c>
      <c r="H127" s="190" t="s">
        <v>3531</v>
      </c>
      <c r="I127" s="30" t="s">
        <v>19</v>
      </c>
      <c r="J127" s="59"/>
      <c r="K127" s="286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 ht="24">
      <c r="A128" s="9"/>
      <c r="B128" s="240">
        <v>120</v>
      </c>
      <c r="C128" s="286"/>
      <c r="D128" s="334" t="s">
        <v>3532</v>
      </c>
      <c r="E128" s="334" t="s">
        <v>3533</v>
      </c>
      <c r="F128" s="190" t="s">
        <v>3534</v>
      </c>
      <c r="G128" s="190" t="s">
        <v>3535</v>
      </c>
      <c r="H128" s="191" t="s">
        <v>3536</v>
      </c>
      <c r="I128" s="30" t="s">
        <v>19</v>
      </c>
      <c r="J128" s="59"/>
      <c r="K128" s="286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>
      <c r="A129" s="9"/>
      <c r="B129" s="240">
        <v>121</v>
      </c>
      <c r="C129" s="286"/>
      <c r="D129" s="286"/>
      <c r="E129" s="286"/>
      <c r="F129" s="190" t="s">
        <v>3528</v>
      </c>
      <c r="G129" s="190" t="s">
        <v>3535</v>
      </c>
      <c r="H129" s="190" t="s">
        <v>3537</v>
      </c>
      <c r="I129" s="30" t="s">
        <v>19</v>
      </c>
      <c r="J129" s="59"/>
      <c r="K129" s="286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 ht="36">
      <c r="A130" s="9"/>
      <c r="B130" s="240">
        <v>122</v>
      </c>
      <c r="C130" s="286"/>
      <c r="D130" s="286"/>
      <c r="E130" s="286"/>
      <c r="F130" s="190" t="s">
        <v>3538</v>
      </c>
      <c r="G130" s="190" t="s">
        <v>3539</v>
      </c>
      <c r="H130" s="190" t="s">
        <v>3540</v>
      </c>
      <c r="I130" s="30" t="s">
        <v>19</v>
      </c>
      <c r="J130" s="59"/>
      <c r="K130" s="286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 ht="36">
      <c r="A131" s="9"/>
      <c r="B131" s="240">
        <v>123</v>
      </c>
      <c r="C131" s="286"/>
      <c r="D131" s="286"/>
      <c r="E131" s="286"/>
      <c r="F131" s="190" t="s">
        <v>3541</v>
      </c>
      <c r="G131" s="190" t="s">
        <v>3539</v>
      </c>
      <c r="H131" s="190" t="s">
        <v>3542</v>
      </c>
      <c r="I131" s="30" t="s">
        <v>19</v>
      </c>
      <c r="J131" s="59"/>
      <c r="K131" s="286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>
      <c r="A132" s="9"/>
      <c r="B132" s="240">
        <v>125</v>
      </c>
      <c r="C132" s="286"/>
      <c r="D132" s="286"/>
      <c r="E132" s="286"/>
      <c r="F132" s="335" t="s">
        <v>3543</v>
      </c>
      <c r="G132" s="360" t="s">
        <v>3535</v>
      </c>
      <c r="H132" s="191" t="s">
        <v>3544</v>
      </c>
      <c r="I132" s="30" t="s">
        <v>19</v>
      </c>
      <c r="J132" s="59"/>
      <c r="K132" s="286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>
      <c r="A133" s="9"/>
      <c r="B133" s="240"/>
      <c r="C133" s="286"/>
      <c r="D133" s="286"/>
      <c r="E133" s="286"/>
      <c r="F133" s="286"/>
      <c r="G133" s="286"/>
      <c r="H133" s="191" t="s">
        <v>3536</v>
      </c>
      <c r="I133" s="30" t="s">
        <v>19</v>
      </c>
      <c r="J133" s="59"/>
      <c r="K133" s="286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>
      <c r="A134" s="9"/>
      <c r="B134" s="240"/>
      <c r="C134" s="286"/>
      <c r="D134" s="286"/>
      <c r="E134" s="284"/>
      <c r="F134" s="284"/>
      <c r="G134" s="284"/>
      <c r="H134" s="191" t="s">
        <v>3545</v>
      </c>
      <c r="I134" s="30" t="s">
        <v>19</v>
      </c>
      <c r="J134" s="59"/>
      <c r="K134" s="286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>
      <c r="A135" s="9"/>
      <c r="B135" s="240">
        <v>126</v>
      </c>
      <c r="C135" s="286"/>
      <c r="D135" s="286"/>
      <c r="E135" s="343" t="s">
        <v>3546</v>
      </c>
      <c r="F135" s="360" t="s">
        <v>3547</v>
      </c>
      <c r="G135" s="360" t="s">
        <v>3548</v>
      </c>
      <c r="H135" s="191" t="s">
        <v>3549</v>
      </c>
      <c r="I135" s="30" t="s">
        <v>19</v>
      </c>
      <c r="J135" s="59"/>
      <c r="K135" s="286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>
      <c r="A136" s="9"/>
      <c r="B136" s="240">
        <v>127</v>
      </c>
      <c r="C136" s="286"/>
      <c r="D136" s="286"/>
      <c r="E136" s="286"/>
      <c r="F136" s="284"/>
      <c r="G136" s="284"/>
      <c r="H136" s="191" t="s">
        <v>3550</v>
      </c>
      <c r="I136" s="30" t="s">
        <v>19</v>
      </c>
      <c r="J136" s="59"/>
      <c r="K136" s="286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>
      <c r="A137" s="9"/>
      <c r="B137" s="240">
        <v>128</v>
      </c>
      <c r="C137" s="286"/>
      <c r="D137" s="286"/>
      <c r="E137" s="286"/>
      <c r="F137" s="360" t="s">
        <v>3551</v>
      </c>
      <c r="G137" s="360" t="s">
        <v>3548</v>
      </c>
      <c r="H137" s="191" t="s">
        <v>3549</v>
      </c>
      <c r="I137" s="30" t="s">
        <v>19</v>
      </c>
      <c r="J137" s="59"/>
      <c r="K137" s="286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>
      <c r="A138" s="9"/>
      <c r="B138" s="240">
        <v>129</v>
      </c>
      <c r="C138" s="286"/>
      <c r="D138" s="286"/>
      <c r="E138" s="286"/>
      <c r="F138" s="286"/>
      <c r="G138" s="286"/>
      <c r="H138" s="191" t="s">
        <v>3550</v>
      </c>
      <c r="I138" s="30" t="s">
        <v>19</v>
      </c>
      <c r="J138" s="59"/>
      <c r="K138" s="286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>
      <c r="A139" s="9"/>
      <c r="B139" s="240">
        <v>130</v>
      </c>
      <c r="C139" s="286"/>
      <c r="D139" s="286"/>
      <c r="E139" s="286"/>
      <c r="F139" s="284"/>
      <c r="G139" s="284"/>
      <c r="H139" s="191" t="s">
        <v>3552</v>
      </c>
      <c r="I139" s="30" t="s">
        <v>19</v>
      </c>
      <c r="J139" s="59"/>
      <c r="K139" s="286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>
      <c r="A140" s="9"/>
      <c r="B140" s="240">
        <v>131</v>
      </c>
      <c r="C140" s="286"/>
      <c r="D140" s="286"/>
      <c r="E140" s="286"/>
      <c r="F140" s="360" t="s">
        <v>3553</v>
      </c>
      <c r="G140" s="360" t="s">
        <v>3548</v>
      </c>
      <c r="H140" s="191" t="s">
        <v>3549</v>
      </c>
      <c r="I140" s="30" t="s">
        <v>19</v>
      </c>
      <c r="J140" s="59"/>
      <c r="K140" s="286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>
      <c r="A141" s="9"/>
      <c r="B141" s="240">
        <v>132</v>
      </c>
      <c r="C141" s="286"/>
      <c r="D141" s="286"/>
      <c r="E141" s="284"/>
      <c r="F141" s="284"/>
      <c r="G141" s="284"/>
      <c r="H141" s="191" t="s">
        <v>3552</v>
      </c>
      <c r="I141" s="30" t="s">
        <v>19</v>
      </c>
      <c r="J141" s="59"/>
      <c r="K141" s="286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>
      <c r="A142" s="9"/>
      <c r="B142" s="240">
        <v>133</v>
      </c>
      <c r="C142" s="286"/>
      <c r="D142" s="286"/>
      <c r="E142" s="334" t="s">
        <v>3554</v>
      </c>
      <c r="F142" s="335" t="s">
        <v>3555</v>
      </c>
      <c r="G142" s="360" t="s">
        <v>3556</v>
      </c>
      <c r="H142" s="190" t="s">
        <v>3557</v>
      </c>
      <c r="I142" s="30" t="s">
        <v>19</v>
      </c>
      <c r="J142" s="59"/>
      <c r="K142" s="286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>
      <c r="A143" s="9"/>
      <c r="B143" s="240">
        <v>134</v>
      </c>
      <c r="C143" s="286"/>
      <c r="D143" s="286"/>
      <c r="E143" s="286"/>
      <c r="F143" s="284"/>
      <c r="G143" s="284"/>
      <c r="H143" s="190" t="s">
        <v>3558</v>
      </c>
      <c r="I143" s="30" t="s">
        <v>19</v>
      </c>
      <c r="J143" s="59"/>
      <c r="K143" s="286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>
      <c r="A144" s="9"/>
      <c r="B144" s="240">
        <v>135</v>
      </c>
      <c r="C144" s="286"/>
      <c r="D144" s="286"/>
      <c r="E144" s="286"/>
      <c r="F144" s="335" t="s">
        <v>3559</v>
      </c>
      <c r="G144" s="190" t="s">
        <v>3560</v>
      </c>
      <c r="H144" s="190" t="s">
        <v>3561</v>
      </c>
      <c r="I144" s="30" t="s">
        <v>19</v>
      </c>
      <c r="J144" s="59"/>
      <c r="K144" s="286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>
      <c r="A145" s="9"/>
      <c r="B145" s="240">
        <v>136</v>
      </c>
      <c r="C145" s="286"/>
      <c r="D145" s="286"/>
      <c r="E145" s="286"/>
      <c r="F145" s="286"/>
      <c r="G145" s="335" t="s">
        <v>3562</v>
      </c>
      <c r="H145" s="190" t="s">
        <v>3563</v>
      </c>
      <c r="I145" s="30" t="s">
        <v>19</v>
      </c>
      <c r="J145" s="59"/>
      <c r="K145" s="286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>
      <c r="A146" s="9"/>
      <c r="B146" s="240">
        <v>137</v>
      </c>
      <c r="C146" s="286"/>
      <c r="D146" s="286"/>
      <c r="E146" s="286"/>
      <c r="F146" s="286"/>
      <c r="G146" s="284"/>
      <c r="H146" s="190" t="s">
        <v>3563</v>
      </c>
      <c r="I146" s="30" t="s">
        <v>19</v>
      </c>
      <c r="J146" s="59"/>
      <c r="K146" s="286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>
      <c r="A147" s="9"/>
      <c r="B147" s="240">
        <v>138</v>
      </c>
      <c r="C147" s="286"/>
      <c r="D147" s="286"/>
      <c r="E147" s="286"/>
      <c r="F147" s="286"/>
      <c r="G147" s="190" t="s">
        <v>3564</v>
      </c>
      <c r="H147" s="190" t="s">
        <v>3565</v>
      </c>
      <c r="I147" s="30" t="s">
        <v>19</v>
      </c>
      <c r="J147" s="59"/>
      <c r="K147" s="286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>
      <c r="A148" s="9"/>
      <c r="B148" s="240">
        <v>139</v>
      </c>
      <c r="C148" s="286"/>
      <c r="D148" s="286"/>
      <c r="E148" s="286"/>
      <c r="F148" s="284"/>
      <c r="G148" s="190" t="s">
        <v>3566</v>
      </c>
      <c r="H148" s="190" t="s">
        <v>3408</v>
      </c>
      <c r="I148" s="30" t="s">
        <v>19</v>
      </c>
      <c r="J148" s="59"/>
      <c r="K148" s="286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>
      <c r="A149" s="9"/>
      <c r="B149" s="240">
        <v>140</v>
      </c>
      <c r="C149" s="286"/>
      <c r="D149" s="286"/>
      <c r="E149" s="286"/>
      <c r="F149" s="335" t="s">
        <v>3567</v>
      </c>
      <c r="G149" s="360" t="s">
        <v>3556</v>
      </c>
      <c r="H149" s="191" t="s">
        <v>3549</v>
      </c>
      <c r="I149" s="30" t="s">
        <v>19</v>
      </c>
      <c r="J149" s="59"/>
      <c r="K149" s="286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>
      <c r="A150" s="9"/>
      <c r="B150" s="240">
        <v>141</v>
      </c>
      <c r="C150" s="284"/>
      <c r="D150" s="284"/>
      <c r="E150" s="284"/>
      <c r="F150" s="284"/>
      <c r="G150" s="284"/>
      <c r="H150" s="191" t="s">
        <v>3568</v>
      </c>
      <c r="I150" s="30" t="s">
        <v>19</v>
      </c>
      <c r="J150" s="59"/>
      <c r="K150" s="284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</sheetData>
  <mergeCells count="102">
    <mergeCell ref="F14:F16"/>
    <mergeCell ref="G14:G15"/>
    <mergeCell ref="E17:E27"/>
    <mergeCell ref="F17:F19"/>
    <mergeCell ref="F20:F21"/>
    <mergeCell ref="E28:E51"/>
    <mergeCell ref="E52:E63"/>
    <mergeCell ref="E64:E75"/>
    <mergeCell ref="B4:C4"/>
    <mergeCell ref="B8:C8"/>
    <mergeCell ref="B9:C9"/>
    <mergeCell ref="B10:C10"/>
    <mergeCell ref="C14:C75"/>
    <mergeCell ref="D14:D51"/>
    <mergeCell ref="D52:D75"/>
    <mergeCell ref="D4:E4"/>
    <mergeCell ref="B5:C5"/>
    <mergeCell ref="B6:C6"/>
    <mergeCell ref="B7:C7"/>
    <mergeCell ref="D7:E7"/>
    <mergeCell ref="E14:E16"/>
    <mergeCell ref="F30:F31"/>
    <mergeCell ref="F32:F34"/>
    <mergeCell ref="G32:G34"/>
    <mergeCell ref="F36:F40"/>
    <mergeCell ref="G36:G39"/>
    <mergeCell ref="G41:G43"/>
    <mergeCell ref="F41:F43"/>
    <mergeCell ref="F45:F51"/>
    <mergeCell ref="G45:G50"/>
    <mergeCell ref="F135:F136"/>
    <mergeCell ref="F137:F139"/>
    <mergeCell ref="E135:E141"/>
    <mergeCell ref="G56:G57"/>
    <mergeCell ref="G58:G59"/>
    <mergeCell ref="G60:G61"/>
    <mergeCell ref="G62:G63"/>
    <mergeCell ref="D76:D104"/>
    <mergeCell ref="D105:D109"/>
    <mergeCell ref="E106:E108"/>
    <mergeCell ref="F106:F107"/>
    <mergeCell ref="F52:F63"/>
    <mergeCell ref="F64:F75"/>
    <mergeCell ref="F122:F123"/>
    <mergeCell ref="F124:F125"/>
    <mergeCell ref="F126:F127"/>
    <mergeCell ref="F132:F134"/>
    <mergeCell ref="C76:C116"/>
    <mergeCell ref="F76:F77"/>
    <mergeCell ref="F78:F93"/>
    <mergeCell ref="F94:F99"/>
    <mergeCell ref="F100:F103"/>
    <mergeCell ref="E126:E127"/>
    <mergeCell ref="E128:E134"/>
    <mergeCell ref="E142:E150"/>
    <mergeCell ref="D110:D116"/>
    <mergeCell ref="E110:E113"/>
    <mergeCell ref="E114:E116"/>
    <mergeCell ref="C117:C150"/>
    <mergeCell ref="D117:D127"/>
    <mergeCell ref="E117:E125"/>
    <mergeCell ref="D128:D150"/>
    <mergeCell ref="G145:G146"/>
    <mergeCell ref="G149:G150"/>
    <mergeCell ref="G122:G123"/>
    <mergeCell ref="G124:G125"/>
    <mergeCell ref="G132:G134"/>
    <mergeCell ref="G135:G136"/>
    <mergeCell ref="G137:G139"/>
    <mergeCell ref="G140:G141"/>
    <mergeCell ref="G142:G143"/>
    <mergeCell ref="F140:F141"/>
    <mergeCell ref="F142:F143"/>
    <mergeCell ref="F144:F148"/>
    <mergeCell ref="F149:F150"/>
    <mergeCell ref="F111:F112"/>
    <mergeCell ref="F114:F115"/>
    <mergeCell ref="F117:F121"/>
    <mergeCell ref="G4:H4"/>
    <mergeCell ref="I4:K4"/>
    <mergeCell ref="D5:E5"/>
    <mergeCell ref="G5:H10"/>
    <mergeCell ref="D6:E6"/>
    <mergeCell ref="D8:E8"/>
    <mergeCell ref="E76:E99"/>
    <mergeCell ref="E100:E103"/>
    <mergeCell ref="G68:G69"/>
    <mergeCell ref="G70:G71"/>
    <mergeCell ref="G72:G73"/>
    <mergeCell ref="G74:G75"/>
    <mergeCell ref="J5:K5"/>
    <mergeCell ref="J6:K6"/>
    <mergeCell ref="J7:K7"/>
    <mergeCell ref="J8:K8"/>
    <mergeCell ref="K13:K150"/>
    <mergeCell ref="D9:E9"/>
    <mergeCell ref="J9:K9"/>
    <mergeCell ref="D10:E10"/>
    <mergeCell ref="J10:K10"/>
    <mergeCell ref="G106:G107"/>
    <mergeCell ref="G117:G118"/>
    <mergeCell ref="G119:G120"/>
  </mergeCells>
  <phoneticPr fontId="112" type="noConversion"/>
  <conditionalFormatting sqref="I13:I150">
    <cfRule type="cellIs" dxfId="9" priority="1" stopIfTrue="1" operator="equal">
      <formula>"Fail"</formula>
    </cfRule>
    <cfRule type="cellIs" dxfId="8" priority="2" stopIfTrue="1" operator="equal">
      <formula>"Pass"</formula>
    </cfRule>
    <cfRule type="cellIs" dxfId="7" priority="3" stopIfTrue="1" operator="equal">
      <formula>"Not Test"</formula>
    </cfRule>
    <cfRule type="cellIs" dxfId="6" priority="4" stopIfTrue="1" operator="equal">
      <formula>"Block"</formula>
    </cfRule>
    <cfRule type="cellIs" dxfId="5" priority="5" stopIfTrue="1" operator="equal">
      <formula>"N/A"</formula>
    </cfRule>
  </conditionalFormatting>
  <dataValidations count="1">
    <dataValidation type="list" allowBlank="1" showErrorMessage="1" sqref="I13:I150" xr:uid="{00000000-0002-0000-0D00-000000000000}">
      <formula1>"Not Test,Pass,Fail,N/A,Block"</formula1>
    </dataValidation>
  </dataValidations>
  <pageMargins left="0.7" right="0.7" top="0.75" bottom="0.75" header="0" footer="0"/>
  <pageSetup paperSize="9" orientation="portrait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A1:Z66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1.85546875" customWidth="1"/>
    <col min="5" max="5" width="16" customWidth="1"/>
    <col min="6" max="6" width="33.8554687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243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3569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54</v>
      </c>
      <c r="E5" s="273"/>
      <c r="F5" s="46">
        <f>SUM(F7:F10)</f>
        <v>0.99999999999999989</v>
      </c>
      <c r="G5" s="278" t="s">
        <v>3570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51</v>
      </c>
      <c r="E7" s="273"/>
      <c r="F7" s="51">
        <f t="shared" si="0"/>
        <v>0.94444444444444442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2</v>
      </c>
      <c r="E8" s="273"/>
      <c r="F8" s="53">
        <f t="shared" si="0"/>
        <v>3.7037037037037035E-2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1</v>
      </c>
      <c r="E9" s="273"/>
      <c r="F9" s="55">
        <f t="shared" si="0"/>
        <v>1.8518518518518517E-2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18">
      <c r="A13" s="45"/>
      <c r="B13" s="59">
        <f t="shared" ref="B13:B66" si="1">ROW(B13)-12</f>
        <v>1</v>
      </c>
      <c r="C13" s="334" t="s">
        <v>3571</v>
      </c>
      <c r="D13" s="364" t="s">
        <v>3572</v>
      </c>
      <c r="E13" s="334" t="s">
        <v>3573</v>
      </c>
      <c r="F13" s="244" t="s">
        <v>3574</v>
      </c>
      <c r="G13" s="244" t="s">
        <v>3575</v>
      </c>
      <c r="H13" s="245" t="s">
        <v>3576</v>
      </c>
      <c r="I13" s="30" t="s">
        <v>17</v>
      </c>
      <c r="J13" s="59"/>
      <c r="K13" s="63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24">
      <c r="A14" s="45"/>
      <c r="B14" s="59">
        <f t="shared" si="1"/>
        <v>2</v>
      </c>
      <c r="C14" s="286"/>
      <c r="D14" s="297"/>
      <c r="E14" s="284"/>
      <c r="F14" s="185" t="s">
        <v>3577</v>
      </c>
      <c r="G14" s="246" t="s">
        <v>3578</v>
      </c>
      <c r="H14" s="246" t="s">
        <v>3579</v>
      </c>
      <c r="I14" s="30" t="s">
        <v>17</v>
      </c>
      <c r="J14" s="59"/>
      <c r="K14" s="63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24">
      <c r="A15" s="45"/>
      <c r="B15" s="59">
        <f t="shared" si="1"/>
        <v>3</v>
      </c>
      <c r="C15" s="286"/>
      <c r="D15" s="298"/>
      <c r="E15" s="247" t="s">
        <v>3580</v>
      </c>
      <c r="F15" s="185" t="s">
        <v>3581</v>
      </c>
      <c r="G15" s="246" t="s">
        <v>3582</v>
      </c>
      <c r="H15" s="246" t="s">
        <v>3583</v>
      </c>
      <c r="I15" s="30" t="s">
        <v>17</v>
      </c>
      <c r="J15" s="59"/>
      <c r="K15" s="63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24">
      <c r="A16" s="45"/>
      <c r="B16" s="59">
        <f t="shared" si="1"/>
        <v>4</v>
      </c>
      <c r="C16" s="286"/>
      <c r="D16" s="362" t="s">
        <v>3584</v>
      </c>
      <c r="E16" s="247" t="s">
        <v>3585</v>
      </c>
      <c r="F16" s="246"/>
      <c r="G16" s="246" t="s">
        <v>3586</v>
      </c>
      <c r="H16" s="246" t="s">
        <v>3587</v>
      </c>
      <c r="I16" s="30" t="s">
        <v>17</v>
      </c>
      <c r="J16" s="59"/>
      <c r="K16" s="63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24">
      <c r="A17" s="45"/>
      <c r="B17" s="59">
        <f t="shared" si="1"/>
        <v>5</v>
      </c>
      <c r="C17" s="286"/>
      <c r="D17" s="281"/>
      <c r="E17" s="247" t="s">
        <v>3588</v>
      </c>
      <c r="F17" s="246" t="s">
        <v>3589</v>
      </c>
      <c r="G17" s="246" t="s">
        <v>3590</v>
      </c>
      <c r="H17" s="246" t="s">
        <v>3591</v>
      </c>
      <c r="I17" s="30" t="s">
        <v>17</v>
      </c>
      <c r="J17" s="59"/>
      <c r="K17" s="63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24">
      <c r="A18" s="45"/>
      <c r="B18" s="59">
        <f t="shared" si="1"/>
        <v>6</v>
      </c>
      <c r="C18" s="286"/>
      <c r="D18" s="276"/>
      <c r="E18" s="188" t="s">
        <v>3592</v>
      </c>
      <c r="F18" s="185" t="s">
        <v>3593</v>
      </c>
      <c r="G18" s="248" t="s">
        <v>3590</v>
      </c>
      <c r="H18" s="248" t="s">
        <v>3594</v>
      </c>
      <c r="I18" s="30" t="s">
        <v>17</v>
      </c>
      <c r="J18" s="59"/>
      <c r="K18" s="63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18">
      <c r="A19" s="45"/>
      <c r="B19" s="59">
        <f t="shared" si="1"/>
        <v>7</v>
      </c>
      <c r="C19" s="286"/>
      <c r="D19" s="334" t="s">
        <v>3595</v>
      </c>
      <c r="E19" s="363" t="s">
        <v>3596</v>
      </c>
      <c r="F19" s="248"/>
      <c r="G19" s="248" t="s">
        <v>3597</v>
      </c>
      <c r="H19" s="248" t="s">
        <v>3598</v>
      </c>
      <c r="I19" s="30" t="s">
        <v>17</v>
      </c>
      <c r="J19" s="59"/>
      <c r="K19" s="63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18">
      <c r="A20" s="45"/>
      <c r="B20" s="59">
        <f t="shared" si="1"/>
        <v>8</v>
      </c>
      <c r="C20" s="286"/>
      <c r="D20" s="286"/>
      <c r="E20" s="298"/>
      <c r="F20" s="248"/>
      <c r="G20" s="248" t="s">
        <v>3599</v>
      </c>
      <c r="H20" s="248" t="s">
        <v>3600</v>
      </c>
      <c r="I20" s="30" t="s">
        <v>17</v>
      </c>
      <c r="J20" s="59"/>
      <c r="K20" s="63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24">
      <c r="A21" s="45"/>
      <c r="B21" s="59">
        <f t="shared" si="1"/>
        <v>9</v>
      </c>
      <c r="C21" s="286"/>
      <c r="D21" s="286"/>
      <c r="E21" s="247" t="s">
        <v>3601</v>
      </c>
      <c r="F21" s="185" t="s">
        <v>3602</v>
      </c>
      <c r="G21" s="246" t="s">
        <v>3582</v>
      </c>
      <c r="H21" s="246" t="s">
        <v>3583</v>
      </c>
      <c r="I21" s="30" t="s">
        <v>17</v>
      </c>
      <c r="J21" s="59"/>
      <c r="K21" s="63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18">
      <c r="A22" s="45"/>
      <c r="B22" s="59">
        <f t="shared" si="1"/>
        <v>10</v>
      </c>
      <c r="C22" s="286"/>
      <c r="D22" s="286"/>
      <c r="E22" s="363" t="s">
        <v>3603</v>
      </c>
      <c r="F22" s="361" t="s">
        <v>3604</v>
      </c>
      <c r="G22" s="248" t="s">
        <v>3599</v>
      </c>
      <c r="H22" s="248" t="s">
        <v>3605</v>
      </c>
      <c r="I22" s="30" t="s">
        <v>17</v>
      </c>
      <c r="J22" s="59"/>
      <c r="K22" s="63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18">
      <c r="A23" s="45"/>
      <c r="B23" s="59">
        <f t="shared" si="1"/>
        <v>11</v>
      </c>
      <c r="C23" s="286"/>
      <c r="D23" s="286"/>
      <c r="E23" s="297"/>
      <c r="F23" s="284"/>
      <c r="G23" s="248" t="s">
        <v>3606</v>
      </c>
      <c r="H23" s="248" t="s">
        <v>3607</v>
      </c>
      <c r="I23" s="30" t="s">
        <v>17</v>
      </c>
      <c r="J23" s="59"/>
      <c r="K23" s="63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8">
      <c r="A24" s="45"/>
      <c r="B24" s="59">
        <f t="shared" si="1"/>
        <v>12</v>
      </c>
      <c r="C24" s="286"/>
      <c r="D24" s="286"/>
      <c r="E24" s="298"/>
      <c r="F24" s="249" t="s">
        <v>3608</v>
      </c>
      <c r="G24" s="249" t="s">
        <v>3599</v>
      </c>
      <c r="H24" s="249" t="s">
        <v>3609</v>
      </c>
      <c r="I24" s="30" t="s">
        <v>17</v>
      </c>
      <c r="J24" s="59"/>
      <c r="K24" s="63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36">
      <c r="A25" s="45"/>
      <c r="B25" s="59">
        <f t="shared" si="1"/>
        <v>13</v>
      </c>
      <c r="C25" s="286"/>
      <c r="D25" s="286"/>
      <c r="E25" s="334" t="s">
        <v>3610</v>
      </c>
      <c r="F25" s="192" t="s">
        <v>3611</v>
      </c>
      <c r="G25" s="250" t="s">
        <v>3599</v>
      </c>
      <c r="H25" s="244" t="s">
        <v>3612</v>
      </c>
      <c r="I25" s="30" t="s">
        <v>17</v>
      </c>
      <c r="J25" s="59"/>
      <c r="K25" s="63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18">
      <c r="A26" s="45"/>
      <c r="B26" s="59">
        <f t="shared" si="1"/>
        <v>14</v>
      </c>
      <c r="C26" s="286"/>
      <c r="D26" s="286"/>
      <c r="E26" s="286"/>
      <c r="F26" s="248" t="s">
        <v>3613</v>
      </c>
      <c r="G26" s="244" t="s">
        <v>3597</v>
      </c>
      <c r="H26" s="248" t="s">
        <v>3614</v>
      </c>
      <c r="I26" s="30" t="s">
        <v>17</v>
      </c>
      <c r="J26" s="59"/>
      <c r="K26" s="63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36">
      <c r="A27" s="45"/>
      <c r="B27" s="59">
        <f t="shared" si="1"/>
        <v>15</v>
      </c>
      <c r="C27" s="286"/>
      <c r="D27" s="284"/>
      <c r="E27" s="284"/>
      <c r="F27" s="185" t="s">
        <v>3615</v>
      </c>
      <c r="G27" s="248" t="s">
        <v>3597</v>
      </c>
      <c r="H27" s="248" t="s">
        <v>3614</v>
      </c>
      <c r="I27" s="30" t="s">
        <v>17</v>
      </c>
      <c r="J27" s="59"/>
      <c r="K27" s="63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8">
      <c r="A28" s="45"/>
      <c r="B28" s="59">
        <f t="shared" si="1"/>
        <v>16</v>
      </c>
      <c r="C28" s="286"/>
      <c r="D28" s="352" t="s">
        <v>3616</v>
      </c>
      <c r="E28" s="352" t="s">
        <v>3617</v>
      </c>
      <c r="F28" s="248"/>
      <c r="G28" s="248" t="s">
        <v>3597</v>
      </c>
      <c r="H28" s="248" t="s">
        <v>3618</v>
      </c>
      <c r="I28" s="30" t="s">
        <v>17</v>
      </c>
      <c r="J28" s="59"/>
      <c r="K28" s="63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18">
      <c r="A29" s="45"/>
      <c r="B29" s="59">
        <f t="shared" si="1"/>
        <v>17</v>
      </c>
      <c r="C29" s="286"/>
      <c r="D29" s="286"/>
      <c r="E29" s="286"/>
      <c r="F29" s="248"/>
      <c r="G29" s="248" t="s">
        <v>3599</v>
      </c>
      <c r="H29" s="248" t="s">
        <v>3600</v>
      </c>
      <c r="I29" s="30" t="s">
        <v>17</v>
      </c>
      <c r="J29" s="59"/>
      <c r="K29" s="63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48">
      <c r="A30" s="45"/>
      <c r="B30" s="59">
        <f t="shared" si="1"/>
        <v>18</v>
      </c>
      <c r="C30" s="286"/>
      <c r="D30" s="286"/>
      <c r="E30" s="284"/>
      <c r="F30" s="224" t="s">
        <v>3619</v>
      </c>
      <c r="G30" s="249" t="s">
        <v>3599</v>
      </c>
      <c r="H30" s="248" t="s">
        <v>3620</v>
      </c>
      <c r="I30" s="30" t="s">
        <v>17</v>
      </c>
      <c r="J30" s="59"/>
      <c r="K30" s="63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24">
      <c r="A31" s="45"/>
      <c r="B31" s="59">
        <f t="shared" si="1"/>
        <v>19</v>
      </c>
      <c r="C31" s="286"/>
      <c r="D31" s="286"/>
      <c r="E31" s="331" t="s">
        <v>3621</v>
      </c>
      <c r="F31" s="224" t="s">
        <v>3622</v>
      </c>
      <c r="G31" s="244" t="s">
        <v>3623</v>
      </c>
      <c r="H31" s="203" t="s">
        <v>3624</v>
      </c>
      <c r="I31" s="30" t="s">
        <v>17</v>
      </c>
      <c r="J31" s="59"/>
      <c r="K31" s="63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 ht="24">
      <c r="A32" s="45"/>
      <c r="B32" s="59">
        <f t="shared" si="1"/>
        <v>20</v>
      </c>
      <c r="C32" s="286"/>
      <c r="D32" s="286"/>
      <c r="E32" s="284"/>
      <c r="F32" s="224" t="s">
        <v>3625</v>
      </c>
      <c r="G32" s="248" t="s">
        <v>3623</v>
      </c>
      <c r="H32" s="203" t="s">
        <v>3626</v>
      </c>
      <c r="I32" s="30" t="s">
        <v>17</v>
      </c>
      <c r="J32" s="59"/>
      <c r="K32" s="63"/>
      <c r="L32" s="44"/>
      <c r="M32" s="44"/>
      <c r="N32" s="44"/>
      <c r="O32" s="44"/>
      <c r="P32" s="44"/>
      <c r="S32" s="44"/>
      <c r="T32" s="44"/>
      <c r="U32" s="44"/>
      <c r="V32" s="44"/>
      <c r="W32" s="44"/>
      <c r="X32" s="44"/>
      <c r="Y32" s="44"/>
      <c r="Z32" s="44"/>
    </row>
    <row r="33" spans="1:26" ht="36">
      <c r="A33" s="56"/>
      <c r="B33" s="59">
        <f t="shared" si="1"/>
        <v>21</v>
      </c>
      <c r="C33" s="286"/>
      <c r="D33" s="284"/>
      <c r="E33" s="221"/>
      <c r="F33" s="185" t="s">
        <v>3627</v>
      </c>
      <c r="G33" s="248" t="s">
        <v>3597</v>
      </c>
      <c r="H33" s="203" t="s">
        <v>3614</v>
      </c>
      <c r="I33" s="30" t="s">
        <v>17</v>
      </c>
      <c r="J33" s="59"/>
      <c r="K33" s="63"/>
      <c r="L33" s="44"/>
      <c r="M33" s="44"/>
      <c r="N33" s="44"/>
      <c r="O33" s="44"/>
      <c r="P33" s="44"/>
      <c r="Q33" s="103"/>
      <c r="R33" s="44"/>
      <c r="S33" s="44"/>
      <c r="T33" s="44"/>
      <c r="U33" s="44"/>
      <c r="V33" s="44"/>
      <c r="W33" s="44"/>
      <c r="X33" s="44"/>
      <c r="Y33" s="44"/>
      <c r="Z33" s="44"/>
    </row>
    <row r="34" spans="1:26">
      <c r="A34" s="56"/>
      <c r="B34" s="59">
        <f t="shared" si="1"/>
        <v>22</v>
      </c>
      <c r="C34" s="286"/>
      <c r="D34" s="345" t="s">
        <v>3628</v>
      </c>
      <c r="E34" s="352" t="s">
        <v>3629</v>
      </c>
      <c r="F34" s="251" t="s">
        <v>3630</v>
      </c>
      <c r="G34" s="252" t="s">
        <v>3597</v>
      </c>
      <c r="H34" s="179" t="s">
        <v>3631</v>
      </c>
      <c r="I34" s="30" t="s">
        <v>17</v>
      </c>
      <c r="J34" s="59"/>
      <c r="K34" s="63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>
      <c r="A35" s="56"/>
      <c r="B35" s="59">
        <f t="shared" si="1"/>
        <v>23</v>
      </c>
      <c r="C35" s="286"/>
      <c r="D35" s="281"/>
      <c r="E35" s="286"/>
      <c r="F35" s="246"/>
      <c r="G35" s="246" t="s">
        <v>3632</v>
      </c>
      <c r="H35" s="253" t="s">
        <v>3633</v>
      </c>
      <c r="I35" s="30" t="s">
        <v>17</v>
      </c>
      <c r="J35" s="59"/>
      <c r="K35" s="63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 ht="24">
      <c r="A36" s="56"/>
      <c r="B36" s="59">
        <f t="shared" si="1"/>
        <v>24</v>
      </c>
      <c r="C36" s="286"/>
      <c r="D36" s="281"/>
      <c r="E36" s="284"/>
      <c r="F36" s="251"/>
      <c r="G36" s="246" t="s">
        <v>3634</v>
      </c>
      <c r="H36" s="253" t="s">
        <v>3633</v>
      </c>
      <c r="I36" s="30" t="s">
        <v>18</v>
      </c>
      <c r="J36" s="78" t="s">
        <v>3635</v>
      </c>
      <c r="K36" s="117" t="s">
        <v>3636</v>
      </c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 ht="24">
      <c r="A37" s="56"/>
      <c r="B37" s="59">
        <f t="shared" si="1"/>
        <v>25</v>
      </c>
      <c r="C37" s="286"/>
      <c r="D37" s="281"/>
      <c r="E37" s="247" t="s">
        <v>3637</v>
      </c>
      <c r="F37" s="185" t="s">
        <v>3638</v>
      </c>
      <c r="G37" s="246" t="s">
        <v>3582</v>
      </c>
      <c r="H37" s="253" t="s">
        <v>3583</v>
      </c>
      <c r="I37" s="30" t="s">
        <v>17</v>
      </c>
      <c r="J37" s="59"/>
      <c r="K37" s="63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 ht="24">
      <c r="A38" s="56"/>
      <c r="B38" s="59">
        <f t="shared" si="1"/>
        <v>26</v>
      </c>
      <c r="C38" s="286"/>
      <c r="D38" s="281"/>
      <c r="E38" s="59" t="s">
        <v>3639</v>
      </c>
      <c r="F38" s="104" t="s">
        <v>3640</v>
      </c>
      <c r="G38" s="104" t="s">
        <v>3641</v>
      </c>
      <c r="H38" s="104" t="s">
        <v>3642</v>
      </c>
      <c r="I38" s="30" t="s">
        <v>17</v>
      </c>
      <c r="J38" s="59"/>
      <c r="K38" s="63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 ht="24">
      <c r="A39" s="56"/>
      <c r="B39" s="59">
        <f t="shared" si="1"/>
        <v>27</v>
      </c>
      <c r="C39" s="286"/>
      <c r="D39" s="281"/>
      <c r="E39" s="59" t="s">
        <v>3643</v>
      </c>
      <c r="F39" s="104" t="s">
        <v>3640</v>
      </c>
      <c r="G39" s="104" t="s">
        <v>3623</v>
      </c>
      <c r="H39" s="104" t="s">
        <v>3644</v>
      </c>
      <c r="I39" s="30" t="s">
        <v>18</v>
      </c>
      <c r="J39" s="78" t="s">
        <v>3645</v>
      </c>
      <c r="K39" s="117" t="s">
        <v>3646</v>
      </c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 ht="51">
      <c r="A40" s="56"/>
      <c r="B40" s="59">
        <f t="shared" si="1"/>
        <v>28</v>
      </c>
      <c r="C40" s="286"/>
      <c r="D40" s="281"/>
      <c r="E40" s="289" t="s">
        <v>3647</v>
      </c>
      <c r="F40" s="254" t="s">
        <v>3648</v>
      </c>
      <c r="G40" s="70" t="s">
        <v>3649</v>
      </c>
      <c r="H40" s="70" t="s">
        <v>3650</v>
      </c>
      <c r="I40" s="30" t="s">
        <v>19</v>
      </c>
      <c r="J40" s="255" t="s">
        <v>3651</v>
      </c>
      <c r="K40" s="256" t="s">
        <v>3652</v>
      </c>
      <c r="L40" s="101"/>
      <c r="M40" s="44"/>
      <c r="N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 ht="24">
      <c r="A41" s="56"/>
      <c r="B41" s="59">
        <f t="shared" si="1"/>
        <v>29</v>
      </c>
      <c r="C41" s="286"/>
      <c r="D41" s="281"/>
      <c r="E41" s="284"/>
      <c r="F41" s="254" t="s">
        <v>3653</v>
      </c>
      <c r="G41" s="70" t="s">
        <v>3654</v>
      </c>
      <c r="H41" s="70" t="s">
        <v>3655</v>
      </c>
      <c r="I41" s="30" t="s">
        <v>17</v>
      </c>
      <c r="J41" s="69"/>
      <c r="K41" s="63"/>
      <c r="L41" s="103"/>
      <c r="M41" s="44"/>
      <c r="N41" s="44"/>
      <c r="O41" s="101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 ht="14.25">
      <c r="A42" s="56"/>
      <c r="B42" s="59">
        <f t="shared" si="1"/>
        <v>30</v>
      </c>
      <c r="C42" s="286"/>
      <c r="D42" s="281"/>
      <c r="E42" s="289" t="s">
        <v>3656</v>
      </c>
      <c r="F42" s="257" t="s">
        <v>3657</v>
      </c>
      <c r="G42" s="70" t="s">
        <v>3623</v>
      </c>
      <c r="H42" s="70" t="s">
        <v>3658</v>
      </c>
      <c r="I42" s="30" t="s">
        <v>17</v>
      </c>
      <c r="J42" s="69"/>
      <c r="K42" s="63"/>
      <c r="L42" s="44"/>
      <c r="M42" s="44"/>
      <c r="N42" s="44"/>
      <c r="O42" s="103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 ht="24">
      <c r="A43" s="56"/>
      <c r="B43" s="59">
        <f t="shared" si="1"/>
        <v>31</v>
      </c>
      <c r="C43" s="286"/>
      <c r="D43" s="276"/>
      <c r="E43" s="284"/>
      <c r="F43" s="254" t="s">
        <v>3659</v>
      </c>
      <c r="G43" s="70" t="s">
        <v>3660</v>
      </c>
      <c r="H43" s="70" t="s">
        <v>3661</v>
      </c>
      <c r="I43" s="30" t="s">
        <v>17</v>
      </c>
      <c r="J43" s="69"/>
      <c r="K43" s="63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>
      <c r="A44" s="56"/>
      <c r="B44" s="59">
        <f t="shared" si="1"/>
        <v>32</v>
      </c>
      <c r="C44" s="286"/>
      <c r="D44" s="288" t="s">
        <v>3662</v>
      </c>
      <c r="E44" s="288" t="s">
        <v>3663</v>
      </c>
      <c r="F44" s="312" t="s">
        <v>3664</v>
      </c>
      <c r="G44" s="104" t="s">
        <v>3597</v>
      </c>
      <c r="H44" s="104" t="s">
        <v>3665</v>
      </c>
      <c r="I44" s="30" t="s">
        <v>17</v>
      </c>
      <c r="J44" s="59"/>
      <c r="K44" s="63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>
      <c r="A45" s="56"/>
      <c r="B45" s="59">
        <f t="shared" si="1"/>
        <v>33</v>
      </c>
      <c r="C45" s="286"/>
      <c r="D45" s="286"/>
      <c r="E45" s="286"/>
      <c r="F45" s="286"/>
      <c r="G45" s="104" t="s">
        <v>3666</v>
      </c>
      <c r="H45" s="104" t="s">
        <v>3667</v>
      </c>
      <c r="I45" s="30" t="s">
        <v>17</v>
      </c>
      <c r="J45" s="59"/>
      <c r="K45" s="63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>
      <c r="A46" s="56"/>
      <c r="B46" s="59">
        <f t="shared" si="1"/>
        <v>34</v>
      </c>
      <c r="C46" s="286"/>
      <c r="D46" s="286"/>
      <c r="E46" s="286"/>
      <c r="F46" s="284"/>
      <c r="G46" s="246" t="s">
        <v>3668</v>
      </c>
      <c r="H46" s="246" t="s">
        <v>3669</v>
      </c>
      <c r="I46" s="30" t="s">
        <v>17</v>
      </c>
      <c r="J46" s="59"/>
      <c r="K46" s="63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>
      <c r="A47" s="56"/>
      <c r="B47" s="59">
        <f t="shared" si="1"/>
        <v>35</v>
      </c>
      <c r="C47" s="286"/>
      <c r="D47" s="286"/>
      <c r="E47" s="284"/>
      <c r="F47" s="258" t="s">
        <v>3670</v>
      </c>
      <c r="G47" s="246" t="s">
        <v>3597</v>
      </c>
      <c r="H47" s="246" t="s">
        <v>3671</v>
      </c>
      <c r="I47" s="30" t="s">
        <v>17</v>
      </c>
      <c r="J47" s="59"/>
      <c r="K47" s="63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 ht="24">
      <c r="A48" s="56"/>
      <c r="B48" s="59">
        <f t="shared" si="1"/>
        <v>36</v>
      </c>
      <c r="C48" s="286"/>
      <c r="D48" s="286"/>
      <c r="E48" s="247" t="s">
        <v>3672</v>
      </c>
      <c r="F48" s="185" t="s">
        <v>3673</v>
      </c>
      <c r="G48" s="246" t="s">
        <v>3582</v>
      </c>
      <c r="H48" s="246" t="s">
        <v>3583</v>
      </c>
      <c r="I48" s="30" t="s">
        <v>17</v>
      </c>
      <c r="J48" s="59"/>
      <c r="K48" s="63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>
      <c r="A49" s="56"/>
      <c r="B49" s="59">
        <f t="shared" si="1"/>
        <v>37</v>
      </c>
      <c r="C49" s="286"/>
      <c r="D49" s="286"/>
      <c r="E49" s="288" t="s">
        <v>3674</v>
      </c>
      <c r="F49" s="104" t="s">
        <v>3675</v>
      </c>
      <c r="G49" s="104" t="s">
        <v>3676</v>
      </c>
      <c r="H49" s="104" t="s">
        <v>664</v>
      </c>
      <c r="I49" s="30" t="s">
        <v>17</v>
      </c>
      <c r="J49" s="59"/>
      <c r="K49" s="63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 ht="144">
      <c r="A50" s="56"/>
      <c r="B50" s="59">
        <f t="shared" si="1"/>
        <v>38</v>
      </c>
      <c r="C50" s="286"/>
      <c r="D50" s="286"/>
      <c r="E50" s="286"/>
      <c r="F50" s="104" t="s">
        <v>3677</v>
      </c>
      <c r="G50" s="104" t="s">
        <v>3678</v>
      </c>
      <c r="H50" s="104" t="s">
        <v>722</v>
      </c>
      <c r="I50" s="30" t="s">
        <v>17</v>
      </c>
      <c r="J50" s="59"/>
      <c r="K50" s="63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>
      <c r="A51" s="56"/>
      <c r="B51" s="59">
        <f t="shared" si="1"/>
        <v>39</v>
      </c>
      <c r="C51" s="286"/>
      <c r="D51" s="286"/>
      <c r="E51" s="286"/>
      <c r="F51" s="312" t="s">
        <v>3679</v>
      </c>
      <c r="G51" s="104" t="s">
        <v>3680</v>
      </c>
      <c r="H51" s="104" t="s">
        <v>3681</v>
      </c>
      <c r="I51" s="30" t="s">
        <v>17</v>
      </c>
      <c r="J51" s="59"/>
      <c r="K51" s="63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>
      <c r="A52" s="56"/>
      <c r="B52" s="59">
        <f t="shared" si="1"/>
        <v>40</v>
      </c>
      <c r="C52" s="286"/>
      <c r="D52" s="286"/>
      <c r="E52" s="286"/>
      <c r="F52" s="286"/>
      <c r="G52" s="312" t="s">
        <v>3682</v>
      </c>
      <c r="H52" s="104" t="s">
        <v>3681</v>
      </c>
      <c r="I52" s="30" t="s">
        <v>17</v>
      </c>
      <c r="J52" s="59"/>
      <c r="K52" s="63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>
      <c r="A53" s="56"/>
      <c r="B53" s="59">
        <f t="shared" si="1"/>
        <v>41</v>
      </c>
      <c r="C53" s="286"/>
      <c r="D53" s="286"/>
      <c r="E53" s="286"/>
      <c r="F53" s="284"/>
      <c r="G53" s="284"/>
      <c r="H53" s="104" t="s">
        <v>3683</v>
      </c>
      <c r="I53" s="30" t="s">
        <v>17</v>
      </c>
      <c r="J53" s="59"/>
      <c r="K53" s="63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>
      <c r="A54" s="56"/>
      <c r="B54" s="59">
        <f t="shared" si="1"/>
        <v>42</v>
      </c>
      <c r="C54" s="286"/>
      <c r="D54" s="286"/>
      <c r="E54" s="286"/>
      <c r="F54" s="312" t="s">
        <v>3684</v>
      </c>
      <c r="G54" s="104" t="s">
        <v>3685</v>
      </c>
      <c r="H54" s="104" t="s">
        <v>3686</v>
      </c>
      <c r="I54" s="30" t="s">
        <v>17</v>
      </c>
      <c r="J54" s="59"/>
      <c r="K54" s="63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>
      <c r="A55" s="56"/>
      <c r="B55" s="59">
        <f t="shared" si="1"/>
        <v>43</v>
      </c>
      <c r="C55" s="286"/>
      <c r="D55" s="286"/>
      <c r="E55" s="286"/>
      <c r="F55" s="286"/>
      <c r="G55" s="104" t="s">
        <v>3687</v>
      </c>
      <c r="H55" s="104" t="s">
        <v>3688</v>
      </c>
      <c r="I55" s="30" t="s">
        <v>17</v>
      </c>
      <c r="J55" s="59"/>
      <c r="K55" s="63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>
      <c r="A56" s="56"/>
      <c r="B56" s="59">
        <f t="shared" si="1"/>
        <v>44</v>
      </c>
      <c r="C56" s="286"/>
      <c r="D56" s="286"/>
      <c r="E56" s="286"/>
      <c r="F56" s="284"/>
      <c r="G56" s="104" t="s">
        <v>3689</v>
      </c>
      <c r="H56" s="104" t="s">
        <v>3690</v>
      </c>
      <c r="I56" s="30" t="s">
        <v>17</v>
      </c>
      <c r="J56" s="59"/>
      <c r="K56" s="63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132">
      <c r="A57" s="56"/>
      <c r="B57" s="59">
        <f t="shared" si="1"/>
        <v>45</v>
      </c>
      <c r="C57" s="286"/>
      <c r="D57" s="286"/>
      <c r="E57" s="286"/>
      <c r="F57" s="104" t="s">
        <v>3691</v>
      </c>
      <c r="G57" s="104" t="s">
        <v>3678</v>
      </c>
      <c r="H57" s="104" t="s">
        <v>247</v>
      </c>
      <c r="I57" s="30" t="s">
        <v>17</v>
      </c>
      <c r="J57" s="59"/>
      <c r="K57" s="63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>
      <c r="A58" s="56"/>
      <c r="B58" s="59">
        <f t="shared" si="1"/>
        <v>46</v>
      </c>
      <c r="C58" s="286"/>
      <c r="D58" s="286"/>
      <c r="E58" s="286"/>
      <c r="F58" s="104" t="s">
        <v>3679</v>
      </c>
      <c r="G58" s="104" t="s">
        <v>3682</v>
      </c>
      <c r="H58" s="104" t="s">
        <v>3681</v>
      </c>
      <c r="I58" s="30" t="s">
        <v>17</v>
      </c>
      <c r="J58" s="59"/>
      <c r="K58" s="63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 ht="24">
      <c r="A59" s="56"/>
      <c r="B59" s="59">
        <f t="shared" si="1"/>
        <v>47</v>
      </c>
      <c r="C59" s="286"/>
      <c r="D59" s="286"/>
      <c r="E59" s="286"/>
      <c r="F59" s="104" t="s">
        <v>3692</v>
      </c>
      <c r="G59" s="104" t="s">
        <v>3693</v>
      </c>
      <c r="H59" s="104" t="s">
        <v>3694</v>
      </c>
      <c r="I59" s="30" t="s">
        <v>17</v>
      </c>
      <c r="J59" s="59"/>
      <c r="K59" s="63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 ht="24">
      <c r="A60" s="56"/>
      <c r="B60" s="59">
        <f t="shared" si="1"/>
        <v>48</v>
      </c>
      <c r="C60" s="286"/>
      <c r="D60" s="286"/>
      <c r="E60" s="286"/>
      <c r="F60" s="104" t="s">
        <v>3695</v>
      </c>
      <c r="G60" s="104" t="s">
        <v>3689</v>
      </c>
      <c r="H60" s="104" t="s">
        <v>3690</v>
      </c>
      <c r="I60" s="30" t="s">
        <v>17</v>
      </c>
      <c r="J60" s="59"/>
      <c r="K60" s="63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>
      <c r="A61" s="56"/>
      <c r="B61" s="59">
        <f t="shared" si="1"/>
        <v>49</v>
      </c>
      <c r="C61" s="286"/>
      <c r="D61" s="286"/>
      <c r="E61" s="286"/>
      <c r="F61" s="332" t="s">
        <v>3696</v>
      </c>
      <c r="G61" s="248" t="s">
        <v>3697</v>
      </c>
      <c r="H61" s="104" t="s">
        <v>3698</v>
      </c>
      <c r="I61" s="30" t="s">
        <v>17</v>
      </c>
      <c r="J61" s="59"/>
      <c r="K61" s="63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>
      <c r="A62" s="56"/>
      <c r="B62" s="59">
        <f t="shared" si="1"/>
        <v>50</v>
      </c>
      <c r="C62" s="286"/>
      <c r="D62" s="286"/>
      <c r="E62" s="286"/>
      <c r="F62" s="298"/>
      <c r="G62" s="248" t="s">
        <v>3699</v>
      </c>
      <c r="H62" s="104" t="s">
        <v>3698</v>
      </c>
      <c r="I62" s="30" t="s">
        <v>17</v>
      </c>
      <c r="J62" s="59"/>
      <c r="K62" s="63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 ht="24.75">
      <c r="A63" s="56"/>
      <c r="B63" s="59">
        <f t="shared" si="1"/>
        <v>51</v>
      </c>
      <c r="C63" s="286"/>
      <c r="D63" s="286"/>
      <c r="E63" s="284"/>
      <c r="F63" s="104" t="s">
        <v>3700</v>
      </c>
      <c r="G63" s="104" t="s">
        <v>3701</v>
      </c>
      <c r="H63" s="104" t="s">
        <v>3702</v>
      </c>
      <c r="I63" s="30" t="s">
        <v>17</v>
      </c>
      <c r="J63" s="59"/>
      <c r="K63" s="63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36">
      <c r="A64" s="56"/>
      <c r="B64" s="59">
        <f t="shared" si="1"/>
        <v>52</v>
      </c>
      <c r="C64" s="286"/>
      <c r="D64" s="286"/>
      <c r="E64" s="59" t="s">
        <v>3703</v>
      </c>
      <c r="F64" s="104" t="s">
        <v>3704</v>
      </c>
      <c r="G64" s="104" t="s">
        <v>3693</v>
      </c>
      <c r="H64" s="104" t="s">
        <v>3705</v>
      </c>
      <c r="I64" s="30" t="s">
        <v>17</v>
      </c>
      <c r="J64" s="78" t="s">
        <v>3706</v>
      </c>
      <c r="K64" s="220" t="s">
        <v>3707</v>
      </c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24.75">
      <c r="A65" s="56"/>
      <c r="B65" s="59">
        <f t="shared" si="1"/>
        <v>53</v>
      </c>
      <c r="C65" s="286"/>
      <c r="D65" s="288" t="s">
        <v>3708</v>
      </c>
      <c r="E65" s="59" t="s">
        <v>3709</v>
      </c>
      <c r="F65" s="104" t="s">
        <v>3710</v>
      </c>
      <c r="G65" s="104" t="s">
        <v>3711</v>
      </c>
      <c r="H65" s="104" t="s">
        <v>3712</v>
      </c>
      <c r="I65" s="30" t="s">
        <v>17</v>
      </c>
      <c r="J65" s="78" t="s">
        <v>3713</v>
      </c>
      <c r="K65" s="220" t="s">
        <v>3714</v>
      </c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 ht="24">
      <c r="A66" s="56"/>
      <c r="B66" s="59">
        <f t="shared" si="1"/>
        <v>54</v>
      </c>
      <c r="C66" s="284"/>
      <c r="D66" s="284"/>
      <c r="E66" s="59" t="s">
        <v>3715</v>
      </c>
      <c r="F66" s="185" t="s">
        <v>3716</v>
      </c>
      <c r="G66" s="246" t="s">
        <v>3582</v>
      </c>
      <c r="H66" s="246" t="s">
        <v>3583</v>
      </c>
      <c r="I66" s="30" t="s">
        <v>17</v>
      </c>
      <c r="J66" s="146"/>
      <c r="K66" s="63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</sheetData>
  <mergeCells count="48">
    <mergeCell ref="D13:D15"/>
    <mergeCell ref="E13:E14"/>
    <mergeCell ref="B10:C10"/>
    <mergeCell ref="C13:C66"/>
    <mergeCell ref="D65:D66"/>
    <mergeCell ref="D10:E10"/>
    <mergeCell ref="F54:F56"/>
    <mergeCell ref="F61:F62"/>
    <mergeCell ref="F44:F46"/>
    <mergeCell ref="F51:F53"/>
    <mergeCell ref="D16:D18"/>
    <mergeCell ref="D19:D27"/>
    <mergeCell ref="E19:E20"/>
    <mergeCell ref="E25:E27"/>
    <mergeCell ref="E40:E41"/>
    <mergeCell ref="E22:E24"/>
    <mergeCell ref="E34:E36"/>
    <mergeCell ref="E42:E43"/>
    <mergeCell ref="D44:D64"/>
    <mergeCell ref="E44:E47"/>
    <mergeCell ref="E49:E63"/>
    <mergeCell ref="B4:C4"/>
    <mergeCell ref="B8:C8"/>
    <mergeCell ref="B9:C9"/>
    <mergeCell ref="J7:K7"/>
    <mergeCell ref="J8:K8"/>
    <mergeCell ref="D9:E9"/>
    <mergeCell ref="J9:K9"/>
    <mergeCell ref="B7:C7"/>
    <mergeCell ref="D7:E7"/>
    <mergeCell ref="B5:C5"/>
    <mergeCell ref="B6:C6"/>
    <mergeCell ref="G52:G53"/>
    <mergeCell ref="J10:K10"/>
    <mergeCell ref="D4:E4"/>
    <mergeCell ref="G4:H4"/>
    <mergeCell ref="I4:K4"/>
    <mergeCell ref="D5:E5"/>
    <mergeCell ref="G5:H10"/>
    <mergeCell ref="D6:E6"/>
    <mergeCell ref="D8:E8"/>
    <mergeCell ref="J5:K5"/>
    <mergeCell ref="J6:K6"/>
    <mergeCell ref="F22:F23"/>
    <mergeCell ref="D28:D33"/>
    <mergeCell ref="E28:E30"/>
    <mergeCell ref="E31:E32"/>
    <mergeCell ref="D34:D43"/>
  </mergeCells>
  <phoneticPr fontId="112" type="noConversion"/>
  <conditionalFormatting sqref="I13:I66">
    <cfRule type="cellIs" dxfId="4" priority="1" stopIfTrue="1" operator="equal">
      <formula>"Fail"</formula>
    </cfRule>
    <cfRule type="cellIs" dxfId="3" priority="2" stopIfTrue="1" operator="equal">
      <formula>"Pass"</formula>
    </cfRule>
    <cfRule type="cellIs" dxfId="2" priority="3" stopIfTrue="1" operator="equal">
      <formula>"Not Test"</formula>
    </cfRule>
    <cfRule type="cellIs" dxfId="1" priority="4" stopIfTrue="1" operator="equal">
      <formula>"Block"</formula>
    </cfRule>
    <cfRule type="cellIs" dxfId="0" priority="5" stopIfTrue="1" operator="equal">
      <formula>"N/A"</formula>
    </cfRule>
  </conditionalFormatting>
  <dataValidations count="1">
    <dataValidation type="list" allowBlank="1" showErrorMessage="1" sqref="I13:I66" xr:uid="{00000000-0002-0000-0E00-000000000000}">
      <formula1>"Not Test,Pass,Fail,N/A,Block"</formula1>
    </dataValidation>
  </dataValidations>
  <hyperlinks>
    <hyperlink ref="J36" r:id="rId1" xr:uid="{00000000-0004-0000-0E00-000000000000}"/>
    <hyperlink ref="J39" r:id="rId2" xr:uid="{00000000-0004-0000-0E00-000001000000}"/>
    <hyperlink ref="J40" r:id="rId3" xr:uid="{00000000-0004-0000-0E00-000002000000}"/>
    <hyperlink ref="J64" r:id="rId4" xr:uid="{00000000-0004-0000-0E00-000003000000}"/>
    <hyperlink ref="J65" r:id="rId5" xr:uid="{00000000-0004-0000-0E00-000004000000}"/>
  </hyperlinks>
  <pageMargins left="0.7" right="0.7" top="0.75" bottom="0.75" header="0" footer="0"/>
  <pageSetup paperSize="9" orientation="portrait"/>
  <drawing r:id="rId6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56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9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22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141</v>
      </c>
      <c r="E5" s="273"/>
      <c r="F5" s="46">
        <f>SUM(F7:F10)</f>
        <v>1</v>
      </c>
      <c r="G5" s="278" t="s">
        <v>25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140</v>
      </c>
      <c r="E7" s="273"/>
      <c r="F7" s="51">
        <f t="shared" si="0"/>
        <v>0.99290780141843971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1</v>
      </c>
      <c r="E8" s="273"/>
      <c r="F8" s="53">
        <f t="shared" si="0"/>
        <v>7.0921985815602835E-3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0</v>
      </c>
      <c r="E9" s="273"/>
      <c r="F9" s="55">
        <f t="shared" si="0"/>
        <v>0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24">
      <c r="A13" s="45"/>
      <c r="B13" s="59">
        <f t="shared" ref="B13:B130" si="1">ROW(B13)-12</f>
        <v>1</v>
      </c>
      <c r="C13" s="287" t="s">
        <v>47</v>
      </c>
      <c r="D13" s="287" t="s">
        <v>48</v>
      </c>
      <c r="E13" s="60" t="s">
        <v>49</v>
      </c>
      <c r="F13" s="61" t="s">
        <v>50</v>
      </c>
      <c r="G13" s="62" t="s">
        <v>51</v>
      </c>
      <c r="H13" s="61" t="s">
        <v>52</v>
      </c>
      <c r="I13" s="30" t="s">
        <v>17</v>
      </c>
      <c r="J13" s="59"/>
      <c r="K13" s="63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24">
      <c r="A14" s="45"/>
      <c r="B14" s="59">
        <f t="shared" si="1"/>
        <v>2</v>
      </c>
      <c r="C14" s="286"/>
      <c r="D14" s="284"/>
      <c r="E14" s="64" t="s">
        <v>53</v>
      </c>
      <c r="F14" s="65" t="s">
        <v>54</v>
      </c>
      <c r="G14" s="66" t="s">
        <v>55</v>
      </c>
      <c r="H14" s="65" t="s">
        <v>56</v>
      </c>
      <c r="I14" s="30" t="s">
        <v>17</v>
      </c>
      <c r="J14" s="59"/>
      <c r="K14" s="63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18">
      <c r="A15" s="45"/>
      <c r="B15" s="59">
        <f t="shared" si="1"/>
        <v>3</v>
      </c>
      <c r="C15" s="286"/>
      <c r="D15" s="287" t="s">
        <v>57</v>
      </c>
      <c r="E15" s="293" t="s">
        <v>58</v>
      </c>
      <c r="F15" s="291"/>
      <c r="G15" s="294" t="s">
        <v>59</v>
      </c>
      <c r="H15" s="65" t="s">
        <v>60</v>
      </c>
      <c r="I15" s="30" t="s">
        <v>17</v>
      </c>
      <c r="J15" s="59"/>
      <c r="K15" s="63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18">
      <c r="A16" s="45"/>
      <c r="B16" s="59">
        <f t="shared" si="1"/>
        <v>4</v>
      </c>
      <c r="C16" s="286"/>
      <c r="D16" s="286"/>
      <c r="E16" s="284"/>
      <c r="F16" s="284"/>
      <c r="G16" s="284"/>
      <c r="H16" s="67" t="s">
        <v>61</v>
      </c>
      <c r="I16" s="30" t="s">
        <v>17</v>
      </c>
      <c r="J16" s="59"/>
      <c r="K16" s="63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24">
      <c r="A17" s="45"/>
      <c r="B17" s="59">
        <f t="shared" si="1"/>
        <v>5</v>
      </c>
      <c r="C17" s="286"/>
      <c r="D17" s="288" t="s">
        <v>62</v>
      </c>
      <c r="E17" s="69" t="s">
        <v>63</v>
      </c>
      <c r="F17" s="70" t="s">
        <v>64</v>
      </c>
      <c r="G17" s="70" t="s">
        <v>65</v>
      </c>
      <c r="H17" s="70" t="s">
        <v>66</v>
      </c>
      <c r="I17" s="30" t="s">
        <v>17</v>
      </c>
      <c r="J17" s="59"/>
      <c r="K17" s="71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24.75">
      <c r="A18" s="45"/>
      <c r="B18" s="59">
        <f t="shared" si="1"/>
        <v>6</v>
      </c>
      <c r="C18" s="286"/>
      <c r="D18" s="286"/>
      <c r="E18" s="289" t="s">
        <v>67</v>
      </c>
      <c r="F18" s="290" t="s">
        <v>68</v>
      </c>
      <c r="G18" s="70" t="s">
        <v>69</v>
      </c>
      <c r="H18" s="71" t="s">
        <v>70</v>
      </c>
      <c r="I18" s="30" t="s">
        <v>17</v>
      </c>
      <c r="J18" s="59"/>
      <c r="K18" s="71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18">
      <c r="A19" s="45"/>
      <c r="B19" s="59">
        <f t="shared" si="1"/>
        <v>7</v>
      </c>
      <c r="C19" s="286"/>
      <c r="D19" s="286"/>
      <c r="E19" s="286"/>
      <c r="F19" s="286"/>
      <c r="G19" s="70" t="s">
        <v>71</v>
      </c>
      <c r="H19" s="71" t="s">
        <v>72</v>
      </c>
      <c r="I19" s="30" t="s">
        <v>17</v>
      </c>
      <c r="J19" s="59"/>
      <c r="K19" s="71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18">
      <c r="A20" s="45"/>
      <c r="B20" s="59">
        <f t="shared" si="1"/>
        <v>8</v>
      </c>
      <c r="C20" s="286"/>
      <c r="D20" s="286"/>
      <c r="E20" s="284"/>
      <c r="F20" s="284"/>
      <c r="G20" s="70" t="s">
        <v>73</v>
      </c>
      <c r="H20" s="71" t="s">
        <v>74</v>
      </c>
      <c r="I20" s="30" t="s">
        <v>17</v>
      </c>
      <c r="J20" s="59"/>
      <c r="K20" s="63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24">
      <c r="A21" s="45"/>
      <c r="B21" s="59">
        <f t="shared" si="1"/>
        <v>9</v>
      </c>
      <c r="C21" s="284"/>
      <c r="D21" s="284"/>
      <c r="E21" s="69" t="s">
        <v>75</v>
      </c>
      <c r="F21" s="70" t="s">
        <v>68</v>
      </c>
      <c r="G21" s="70" t="s">
        <v>76</v>
      </c>
      <c r="H21" s="71" t="s">
        <v>77</v>
      </c>
      <c r="I21" s="30" t="s">
        <v>17</v>
      </c>
      <c r="J21" s="59"/>
      <c r="K21" s="71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24">
      <c r="A22" s="45"/>
      <c r="B22" s="59">
        <f t="shared" si="1"/>
        <v>10</v>
      </c>
      <c r="C22" s="287" t="s">
        <v>78</v>
      </c>
      <c r="D22" s="289" t="s">
        <v>79</v>
      </c>
      <c r="E22" s="69" t="s">
        <v>80</v>
      </c>
      <c r="F22" s="70" t="s">
        <v>81</v>
      </c>
      <c r="G22" s="70" t="s">
        <v>82</v>
      </c>
      <c r="H22" s="71" t="s">
        <v>83</v>
      </c>
      <c r="I22" s="30" t="s">
        <v>17</v>
      </c>
      <c r="J22" s="59"/>
      <c r="K22" s="71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24">
      <c r="A23" s="45"/>
      <c r="B23" s="59">
        <f t="shared" si="1"/>
        <v>11</v>
      </c>
      <c r="C23" s="286"/>
      <c r="D23" s="284"/>
      <c r="E23" s="69" t="s">
        <v>84</v>
      </c>
      <c r="F23" s="70" t="s">
        <v>81</v>
      </c>
      <c r="G23" s="70" t="s">
        <v>76</v>
      </c>
      <c r="H23" s="71" t="s">
        <v>85</v>
      </c>
      <c r="I23" s="30" t="s">
        <v>17</v>
      </c>
      <c r="J23" s="59"/>
      <c r="K23" s="71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57">
      <c r="A24" s="45"/>
      <c r="B24" s="59">
        <f t="shared" si="1"/>
        <v>12</v>
      </c>
      <c r="C24" s="286"/>
      <c r="D24" s="283" t="s">
        <v>86</v>
      </c>
      <c r="E24" s="69" t="s">
        <v>87</v>
      </c>
      <c r="F24" s="70" t="s">
        <v>88</v>
      </c>
      <c r="G24" s="70" t="s">
        <v>89</v>
      </c>
      <c r="H24" s="71" t="s">
        <v>90</v>
      </c>
      <c r="I24" s="30" t="s">
        <v>17</v>
      </c>
      <c r="J24" s="295" t="s">
        <v>91</v>
      </c>
      <c r="K24" s="296" t="s">
        <v>92</v>
      </c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37.5">
      <c r="A25" s="45"/>
      <c r="B25" s="59">
        <f t="shared" si="1"/>
        <v>13</v>
      </c>
      <c r="C25" s="286"/>
      <c r="D25" s="286"/>
      <c r="E25" s="64" t="s">
        <v>93</v>
      </c>
      <c r="F25" s="65" t="s">
        <v>94</v>
      </c>
      <c r="G25" s="66" t="s">
        <v>95</v>
      </c>
      <c r="H25" s="65" t="s">
        <v>96</v>
      </c>
      <c r="I25" s="30" t="s">
        <v>17</v>
      </c>
      <c r="J25" s="281"/>
      <c r="K25" s="297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48">
      <c r="A26" s="45"/>
      <c r="B26" s="59">
        <f t="shared" si="1"/>
        <v>14</v>
      </c>
      <c r="C26" s="286"/>
      <c r="D26" s="286"/>
      <c r="E26" s="64" t="s">
        <v>97</v>
      </c>
      <c r="F26" s="65" t="s">
        <v>98</v>
      </c>
      <c r="G26" s="66" t="s">
        <v>99</v>
      </c>
      <c r="H26" s="65" t="s">
        <v>100</v>
      </c>
      <c r="I26" s="30" t="s">
        <v>17</v>
      </c>
      <c r="J26" s="281"/>
      <c r="K26" s="297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48">
      <c r="A27" s="45"/>
      <c r="B27" s="59">
        <f t="shared" si="1"/>
        <v>15</v>
      </c>
      <c r="C27" s="286"/>
      <c r="D27" s="286"/>
      <c r="E27" s="64" t="s">
        <v>101</v>
      </c>
      <c r="F27" s="65" t="s">
        <v>98</v>
      </c>
      <c r="G27" s="66" t="s">
        <v>102</v>
      </c>
      <c r="H27" s="65" t="s">
        <v>103</v>
      </c>
      <c r="I27" s="30" t="s">
        <v>17</v>
      </c>
      <c r="J27" s="281"/>
      <c r="K27" s="297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8">
      <c r="A28" s="45"/>
      <c r="B28" s="59">
        <f t="shared" si="1"/>
        <v>16</v>
      </c>
      <c r="C28" s="286"/>
      <c r="D28" s="286"/>
      <c r="E28" s="293" t="s">
        <v>104</v>
      </c>
      <c r="F28" s="291" t="s">
        <v>105</v>
      </c>
      <c r="G28" s="66" t="s">
        <v>106</v>
      </c>
      <c r="H28" s="65" t="s">
        <v>107</v>
      </c>
      <c r="I28" s="30" t="s">
        <v>17</v>
      </c>
      <c r="J28" s="281"/>
      <c r="K28" s="297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18">
      <c r="A29" s="45"/>
      <c r="B29" s="59">
        <f t="shared" si="1"/>
        <v>17</v>
      </c>
      <c r="C29" s="286"/>
      <c r="D29" s="286"/>
      <c r="E29" s="284"/>
      <c r="F29" s="284"/>
      <c r="G29" s="66" t="s">
        <v>108</v>
      </c>
      <c r="H29" s="65" t="s">
        <v>109</v>
      </c>
      <c r="I29" s="30" t="s">
        <v>17</v>
      </c>
      <c r="J29" s="281"/>
      <c r="K29" s="297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>
      <c r="A30" s="56"/>
      <c r="B30" s="59">
        <f t="shared" si="1"/>
        <v>18</v>
      </c>
      <c r="C30" s="286"/>
      <c r="D30" s="286"/>
      <c r="E30" s="293" t="s">
        <v>110</v>
      </c>
      <c r="F30" s="291" t="s">
        <v>105</v>
      </c>
      <c r="G30" s="66" t="s">
        <v>111</v>
      </c>
      <c r="H30" s="65" t="s">
        <v>107</v>
      </c>
      <c r="I30" s="30" t="s">
        <v>17</v>
      </c>
      <c r="J30" s="281"/>
      <c r="K30" s="297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>
      <c r="A31" s="56"/>
      <c r="B31" s="59">
        <f t="shared" si="1"/>
        <v>19</v>
      </c>
      <c r="C31" s="286"/>
      <c r="D31" s="286"/>
      <c r="E31" s="284"/>
      <c r="F31" s="284"/>
      <c r="G31" s="66" t="s">
        <v>108</v>
      </c>
      <c r="H31" s="65" t="s">
        <v>109</v>
      </c>
      <c r="I31" s="30" t="s">
        <v>17</v>
      </c>
      <c r="J31" s="281"/>
      <c r="K31" s="297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>
      <c r="A32" s="56"/>
      <c r="B32" s="59">
        <f t="shared" si="1"/>
        <v>20</v>
      </c>
      <c r="C32" s="286"/>
      <c r="D32" s="286"/>
      <c r="E32" s="293" t="s">
        <v>112</v>
      </c>
      <c r="F32" s="291" t="s">
        <v>113</v>
      </c>
      <c r="G32" s="66" t="s">
        <v>111</v>
      </c>
      <c r="H32" s="65" t="s">
        <v>107</v>
      </c>
      <c r="I32" s="30" t="s">
        <v>17</v>
      </c>
      <c r="J32" s="281"/>
      <c r="K32" s="297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>
      <c r="A33" s="56"/>
      <c r="B33" s="59">
        <f t="shared" si="1"/>
        <v>21</v>
      </c>
      <c r="C33" s="286"/>
      <c r="D33" s="286"/>
      <c r="E33" s="284"/>
      <c r="F33" s="284"/>
      <c r="G33" s="66" t="s">
        <v>108</v>
      </c>
      <c r="H33" s="65" t="s">
        <v>109</v>
      </c>
      <c r="I33" s="30" t="s">
        <v>17</v>
      </c>
      <c r="J33" s="281"/>
      <c r="K33" s="297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36">
      <c r="A34" s="56"/>
      <c r="B34" s="59">
        <f t="shared" si="1"/>
        <v>22</v>
      </c>
      <c r="C34" s="286"/>
      <c r="D34" s="286"/>
      <c r="E34" s="64" t="s">
        <v>114</v>
      </c>
      <c r="F34" s="65" t="s">
        <v>115</v>
      </c>
      <c r="G34" s="70" t="s">
        <v>76</v>
      </c>
      <c r="H34" s="65" t="s">
        <v>116</v>
      </c>
      <c r="I34" s="30" t="s">
        <v>17</v>
      </c>
      <c r="J34" s="281"/>
      <c r="K34" s="297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48">
      <c r="A35" s="56"/>
      <c r="B35" s="59">
        <f t="shared" si="1"/>
        <v>23</v>
      </c>
      <c r="C35" s="286"/>
      <c r="D35" s="286"/>
      <c r="E35" s="64" t="s">
        <v>117</v>
      </c>
      <c r="F35" s="65" t="s">
        <v>118</v>
      </c>
      <c r="G35" s="70" t="s">
        <v>119</v>
      </c>
      <c r="H35" s="65" t="s">
        <v>120</v>
      </c>
      <c r="I35" s="30" t="s">
        <v>17</v>
      </c>
      <c r="J35" s="281"/>
      <c r="K35" s="297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 ht="48">
      <c r="A36" s="56"/>
      <c r="B36" s="59">
        <f t="shared" si="1"/>
        <v>24</v>
      </c>
      <c r="C36" s="286"/>
      <c r="D36" s="284"/>
      <c r="E36" s="69" t="s">
        <v>121</v>
      </c>
      <c r="F36" s="70" t="s">
        <v>88</v>
      </c>
      <c r="G36" s="70" t="s">
        <v>119</v>
      </c>
      <c r="H36" s="65" t="s">
        <v>120</v>
      </c>
      <c r="I36" s="30" t="s">
        <v>17</v>
      </c>
      <c r="J36" s="276"/>
      <c r="K36" s="298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 ht="88.5">
      <c r="A37" s="56"/>
      <c r="B37" s="59">
        <f t="shared" si="1"/>
        <v>25</v>
      </c>
      <c r="C37" s="286"/>
      <c r="D37" s="289" t="s">
        <v>122</v>
      </c>
      <c r="E37" s="69" t="s">
        <v>123</v>
      </c>
      <c r="F37" s="70" t="s">
        <v>68</v>
      </c>
      <c r="G37" s="70" t="s">
        <v>124</v>
      </c>
      <c r="H37" s="71" t="s">
        <v>125</v>
      </c>
      <c r="I37" s="30" t="s">
        <v>17</v>
      </c>
      <c r="J37" s="72"/>
      <c r="K37" s="63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 ht="24">
      <c r="A38" s="56"/>
      <c r="B38" s="59">
        <f t="shared" si="1"/>
        <v>26</v>
      </c>
      <c r="C38" s="286"/>
      <c r="D38" s="286"/>
      <c r="E38" s="69" t="s">
        <v>126</v>
      </c>
      <c r="F38" s="70" t="s">
        <v>127</v>
      </c>
      <c r="G38" s="70" t="s">
        <v>128</v>
      </c>
      <c r="H38" s="71" t="s">
        <v>129</v>
      </c>
      <c r="I38" s="30" t="s">
        <v>17</v>
      </c>
      <c r="J38" s="72"/>
      <c r="K38" s="63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 ht="24">
      <c r="A39" s="56"/>
      <c r="B39" s="59">
        <f t="shared" si="1"/>
        <v>27</v>
      </c>
      <c r="C39" s="286"/>
      <c r="D39" s="286"/>
      <c r="E39" s="69" t="s">
        <v>130</v>
      </c>
      <c r="F39" s="70" t="s">
        <v>127</v>
      </c>
      <c r="G39" s="70" t="s">
        <v>131</v>
      </c>
      <c r="H39" s="71" t="s">
        <v>85</v>
      </c>
      <c r="I39" s="30" t="s">
        <v>17</v>
      </c>
      <c r="J39" s="72"/>
      <c r="K39" s="63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 ht="24">
      <c r="A40" s="56"/>
      <c r="B40" s="59">
        <f t="shared" si="1"/>
        <v>28</v>
      </c>
      <c r="C40" s="286"/>
      <c r="D40" s="284"/>
      <c r="E40" s="69" t="s">
        <v>132</v>
      </c>
      <c r="F40" s="70" t="s">
        <v>127</v>
      </c>
      <c r="G40" s="70" t="s">
        <v>76</v>
      </c>
      <c r="H40" s="71" t="s">
        <v>85</v>
      </c>
      <c r="I40" s="30" t="s">
        <v>17</v>
      </c>
      <c r="J40" s="72"/>
      <c r="K40" s="63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>
      <c r="A41" s="56"/>
      <c r="B41" s="59">
        <f t="shared" si="1"/>
        <v>29</v>
      </c>
      <c r="C41" s="286"/>
      <c r="D41" s="289" t="s">
        <v>133</v>
      </c>
      <c r="E41" s="289" t="s">
        <v>134</v>
      </c>
      <c r="F41" s="70" t="s">
        <v>135</v>
      </c>
      <c r="G41" s="70" t="s">
        <v>136</v>
      </c>
      <c r="H41" s="71" t="s">
        <v>137</v>
      </c>
      <c r="I41" s="30" t="s">
        <v>17</v>
      </c>
      <c r="J41" s="299" t="s">
        <v>138</v>
      </c>
      <c r="K41" s="311" t="s">
        <v>139</v>
      </c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>
      <c r="A42" s="56"/>
      <c r="B42" s="59">
        <f t="shared" si="1"/>
        <v>30</v>
      </c>
      <c r="C42" s="286"/>
      <c r="D42" s="286"/>
      <c r="E42" s="284"/>
      <c r="F42" s="70" t="s">
        <v>140</v>
      </c>
      <c r="G42" s="70" t="s">
        <v>136</v>
      </c>
      <c r="H42" s="71" t="s">
        <v>137</v>
      </c>
      <c r="I42" s="30" t="s">
        <v>17</v>
      </c>
      <c r="J42" s="284"/>
      <c r="K42" s="298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>
      <c r="A43" s="56"/>
      <c r="B43" s="59">
        <f t="shared" si="1"/>
        <v>31</v>
      </c>
      <c r="C43" s="286"/>
      <c r="D43" s="286"/>
      <c r="E43" s="289" t="s">
        <v>141</v>
      </c>
      <c r="F43" s="290" t="s">
        <v>142</v>
      </c>
      <c r="G43" s="290" t="s">
        <v>143</v>
      </c>
      <c r="H43" s="71" t="s">
        <v>144</v>
      </c>
      <c r="I43" s="30" t="s">
        <v>17</v>
      </c>
      <c r="J43" s="73"/>
      <c r="K43" s="63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>
      <c r="A44" s="56"/>
      <c r="B44" s="59">
        <f t="shared" si="1"/>
        <v>32</v>
      </c>
      <c r="C44" s="286"/>
      <c r="D44" s="286"/>
      <c r="E44" s="286"/>
      <c r="F44" s="284"/>
      <c r="G44" s="284"/>
      <c r="H44" s="71" t="s">
        <v>145</v>
      </c>
      <c r="I44" s="30" t="s">
        <v>17</v>
      </c>
      <c r="J44" s="72"/>
      <c r="K44" s="63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>
      <c r="A45" s="56"/>
      <c r="B45" s="59">
        <f t="shared" si="1"/>
        <v>33</v>
      </c>
      <c r="C45" s="286"/>
      <c r="D45" s="286"/>
      <c r="E45" s="286"/>
      <c r="F45" s="290" t="s">
        <v>146</v>
      </c>
      <c r="G45" s="290" t="s">
        <v>147</v>
      </c>
      <c r="H45" s="71" t="s">
        <v>144</v>
      </c>
      <c r="I45" s="30" t="s">
        <v>17</v>
      </c>
      <c r="J45" s="72"/>
      <c r="K45" s="63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>
      <c r="A46" s="56"/>
      <c r="B46" s="59">
        <f t="shared" si="1"/>
        <v>34</v>
      </c>
      <c r="C46" s="286"/>
      <c r="D46" s="284"/>
      <c r="E46" s="284"/>
      <c r="F46" s="284"/>
      <c r="G46" s="284"/>
      <c r="H46" s="71" t="s">
        <v>145</v>
      </c>
      <c r="I46" s="30" t="s">
        <v>17</v>
      </c>
      <c r="J46" s="72"/>
      <c r="K46" s="63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>
      <c r="A47" s="56"/>
      <c r="B47" s="59">
        <f t="shared" si="1"/>
        <v>35</v>
      </c>
      <c r="C47" s="286"/>
      <c r="D47" s="289" t="s">
        <v>148</v>
      </c>
      <c r="E47" s="289" t="s">
        <v>149</v>
      </c>
      <c r="F47" s="70" t="s">
        <v>150</v>
      </c>
      <c r="G47" s="70" t="s">
        <v>151</v>
      </c>
      <c r="H47" s="71" t="s">
        <v>152</v>
      </c>
      <c r="I47" s="30" t="s">
        <v>17</v>
      </c>
      <c r="J47" s="72"/>
      <c r="K47" s="63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>
      <c r="A48" s="56"/>
      <c r="B48" s="59">
        <f t="shared" si="1"/>
        <v>36</v>
      </c>
      <c r="C48" s="286"/>
      <c r="D48" s="286"/>
      <c r="E48" s="284"/>
      <c r="F48" s="70" t="s">
        <v>153</v>
      </c>
      <c r="G48" s="70" t="s">
        <v>154</v>
      </c>
      <c r="H48" s="71" t="s">
        <v>155</v>
      </c>
      <c r="I48" s="30" t="s">
        <v>17</v>
      </c>
      <c r="J48" s="72"/>
      <c r="K48" s="63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 ht="37.5">
      <c r="A49" s="56"/>
      <c r="B49" s="59">
        <f t="shared" si="1"/>
        <v>37</v>
      </c>
      <c r="C49" s="286"/>
      <c r="D49" s="286"/>
      <c r="E49" s="289" t="s">
        <v>156</v>
      </c>
      <c r="F49" s="290" t="s">
        <v>157</v>
      </c>
      <c r="G49" s="70" t="s">
        <v>158</v>
      </c>
      <c r="H49" s="71" t="s">
        <v>159</v>
      </c>
      <c r="I49" s="30" t="s">
        <v>17</v>
      </c>
      <c r="J49" s="72"/>
      <c r="K49" s="63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>
      <c r="A50" s="56"/>
      <c r="B50" s="59">
        <f t="shared" si="1"/>
        <v>38</v>
      </c>
      <c r="C50" s="286"/>
      <c r="D50" s="286"/>
      <c r="E50" s="286"/>
      <c r="F50" s="286"/>
      <c r="G50" s="70" t="s">
        <v>160</v>
      </c>
      <c r="H50" s="71" t="s">
        <v>161</v>
      </c>
      <c r="I50" s="30" t="s">
        <v>17</v>
      </c>
      <c r="J50" s="72"/>
      <c r="K50" s="63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>
      <c r="A51" s="56"/>
      <c r="B51" s="59">
        <f t="shared" si="1"/>
        <v>39</v>
      </c>
      <c r="C51" s="286"/>
      <c r="D51" s="286"/>
      <c r="E51" s="286"/>
      <c r="F51" s="286"/>
      <c r="G51" s="70" t="s">
        <v>162</v>
      </c>
      <c r="H51" s="71" t="s">
        <v>163</v>
      </c>
      <c r="I51" s="30" t="s">
        <v>17</v>
      </c>
      <c r="J51" s="72"/>
      <c r="K51" s="63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>
      <c r="A52" s="56"/>
      <c r="B52" s="59">
        <f t="shared" si="1"/>
        <v>40</v>
      </c>
      <c r="C52" s="286"/>
      <c r="D52" s="286"/>
      <c r="E52" s="286"/>
      <c r="F52" s="286"/>
      <c r="G52" s="70" t="s">
        <v>164</v>
      </c>
      <c r="H52" s="71" t="s">
        <v>165</v>
      </c>
      <c r="I52" s="30" t="s">
        <v>17</v>
      </c>
      <c r="J52" s="72"/>
      <c r="K52" s="63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>
      <c r="A53" s="9"/>
      <c r="B53" s="59">
        <f t="shared" si="1"/>
        <v>41</v>
      </c>
      <c r="C53" s="286"/>
      <c r="D53" s="286"/>
      <c r="E53" s="286"/>
      <c r="F53" s="286"/>
      <c r="G53" s="70" t="s">
        <v>166</v>
      </c>
      <c r="H53" s="71" t="s">
        <v>167</v>
      </c>
      <c r="I53" s="30" t="s">
        <v>17</v>
      </c>
      <c r="J53" s="72"/>
      <c r="K53" s="74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 ht="75.75">
      <c r="A54" s="9"/>
      <c r="B54" s="59">
        <f t="shared" si="1"/>
        <v>42</v>
      </c>
      <c r="C54" s="286"/>
      <c r="D54" s="286"/>
      <c r="E54" s="286"/>
      <c r="F54" s="286"/>
      <c r="G54" s="70" t="s">
        <v>168</v>
      </c>
      <c r="H54" s="71" t="s">
        <v>169</v>
      </c>
      <c r="I54" s="30" t="s">
        <v>17</v>
      </c>
      <c r="J54" s="299" t="s">
        <v>170</v>
      </c>
      <c r="K54" s="303" t="s">
        <v>171</v>
      </c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 ht="75.75">
      <c r="A55" s="9"/>
      <c r="B55" s="59">
        <f t="shared" si="1"/>
        <v>43</v>
      </c>
      <c r="C55" s="286"/>
      <c r="D55" s="286"/>
      <c r="E55" s="286"/>
      <c r="F55" s="286"/>
      <c r="G55" s="70" t="s">
        <v>172</v>
      </c>
      <c r="H55" s="71" t="s">
        <v>173</v>
      </c>
      <c r="I55" s="30" t="s">
        <v>18</v>
      </c>
      <c r="J55" s="284"/>
      <c r="K55" s="284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 ht="63">
      <c r="A56" s="9"/>
      <c r="B56" s="59">
        <f t="shared" si="1"/>
        <v>44</v>
      </c>
      <c r="C56" s="286"/>
      <c r="D56" s="286"/>
      <c r="E56" s="286"/>
      <c r="F56" s="286"/>
      <c r="G56" s="70" t="s">
        <v>174</v>
      </c>
      <c r="H56" s="71" t="s">
        <v>175</v>
      </c>
      <c r="I56" s="30" t="s">
        <v>17</v>
      </c>
      <c r="J56" s="72"/>
      <c r="K56" s="63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63">
      <c r="A57" s="9"/>
      <c r="B57" s="59">
        <f t="shared" si="1"/>
        <v>45</v>
      </c>
      <c r="C57" s="286"/>
      <c r="D57" s="286"/>
      <c r="E57" s="286"/>
      <c r="F57" s="286"/>
      <c r="G57" s="70" t="s">
        <v>176</v>
      </c>
      <c r="H57" s="71" t="s">
        <v>177</v>
      </c>
      <c r="I57" s="30" t="s">
        <v>17</v>
      </c>
      <c r="J57" s="72"/>
      <c r="K57" s="63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 ht="63">
      <c r="A58" s="9"/>
      <c r="B58" s="59">
        <f t="shared" si="1"/>
        <v>46</v>
      </c>
      <c r="C58" s="286"/>
      <c r="D58" s="286"/>
      <c r="E58" s="286"/>
      <c r="F58" s="286"/>
      <c r="G58" s="70" t="s">
        <v>178</v>
      </c>
      <c r="H58" s="71" t="s">
        <v>179</v>
      </c>
      <c r="I58" s="30" t="s">
        <v>17</v>
      </c>
      <c r="J58" s="72"/>
      <c r="K58" s="63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 ht="63">
      <c r="A59" s="9"/>
      <c r="B59" s="59">
        <f t="shared" si="1"/>
        <v>47</v>
      </c>
      <c r="C59" s="286"/>
      <c r="D59" s="286"/>
      <c r="E59" s="286"/>
      <c r="F59" s="286"/>
      <c r="G59" s="70" t="s">
        <v>180</v>
      </c>
      <c r="H59" s="71" t="s">
        <v>181</v>
      </c>
      <c r="I59" s="30" t="s">
        <v>17</v>
      </c>
      <c r="J59" s="72"/>
      <c r="K59" s="63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 ht="63">
      <c r="A60" s="9"/>
      <c r="B60" s="59">
        <f t="shared" si="1"/>
        <v>48</v>
      </c>
      <c r="C60" s="286"/>
      <c r="D60" s="286"/>
      <c r="E60" s="286"/>
      <c r="F60" s="286"/>
      <c r="G60" s="70" t="s">
        <v>182</v>
      </c>
      <c r="H60" s="71" t="s">
        <v>183</v>
      </c>
      <c r="I60" s="30" t="s">
        <v>17</v>
      </c>
      <c r="J60" s="72"/>
      <c r="K60" s="63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 ht="75.75">
      <c r="A61" s="9"/>
      <c r="B61" s="59">
        <f t="shared" si="1"/>
        <v>49</v>
      </c>
      <c r="C61" s="286"/>
      <c r="D61" s="286"/>
      <c r="E61" s="286"/>
      <c r="F61" s="286"/>
      <c r="G61" s="70" t="s">
        <v>184</v>
      </c>
      <c r="H61" s="71" t="s">
        <v>185</v>
      </c>
      <c r="I61" s="30" t="s">
        <v>17</v>
      </c>
      <c r="J61" s="72"/>
      <c r="K61" s="63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 ht="63">
      <c r="A62" s="9"/>
      <c r="B62" s="59">
        <f t="shared" si="1"/>
        <v>50</v>
      </c>
      <c r="C62" s="286"/>
      <c r="D62" s="286"/>
      <c r="E62" s="284"/>
      <c r="F62" s="284"/>
      <c r="G62" s="70" t="s">
        <v>186</v>
      </c>
      <c r="H62" s="71" t="s">
        <v>187</v>
      </c>
      <c r="I62" s="30" t="s">
        <v>17</v>
      </c>
      <c r="J62" s="72"/>
      <c r="K62" s="63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 ht="24">
      <c r="A63" s="9"/>
      <c r="B63" s="59">
        <f t="shared" si="1"/>
        <v>51</v>
      </c>
      <c r="C63" s="286"/>
      <c r="D63" s="284"/>
      <c r="E63" s="69" t="s">
        <v>188</v>
      </c>
      <c r="F63" s="70" t="s">
        <v>189</v>
      </c>
      <c r="G63" s="70" t="s">
        <v>151</v>
      </c>
      <c r="H63" s="71" t="s">
        <v>190</v>
      </c>
      <c r="I63" s="30" t="s">
        <v>17</v>
      </c>
      <c r="J63" s="72"/>
      <c r="K63" s="63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24.75">
      <c r="A64" s="9"/>
      <c r="B64" s="59">
        <f t="shared" si="1"/>
        <v>52</v>
      </c>
      <c r="C64" s="286"/>
      <c r="D64" s="283" t="s">
        <v>191</v>
      </c>
      <c r="E64" s="64" t="s">
        <v>192</v>
      </c>
      <c r="F64" s="65" t="s">
        <v>193</v>
      </c>
      <c r="G64" s="66" t="s">
        <v>194</v>
      </c>
      <c r="H64" s="65" t="s">
        <v>195</v>
      </c>
      <c r="I64" s="30" t="s">
        <v>17</v>
      </c>
      <c r="J64" s="72"/>
      <c r="K64" s="63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24">
      <c r="A65" s="9"/>
      <c r="B65" s="59">
        <f t="shared" si="1"/>
        <v>53</v>
      </c>
      <c r="C65" s="284"/>
      <c r="D65" s="284"/>
      <c r="E65" s="64" t="s">
        <v>196</v>
      </c>
      <c r="F65" s="65" t="s">
        <v>197</v>
      </c>
      <c r="G65" s="66" t="s">
        <v>198</v>
      </c>
      <c r="H65" s="65" t="s">
        <v>199</v>
      </c>
      <c r="I65" s="30" t="s">
        <v>17</v>
      </c>
      <c r="J65" s="72"/>
      <c r="K65" s="63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 ht="63">
      <c r="A66" s="9"/>
      <c r="B66" s="59">
        <f t="shared" si="1"/>
        <v>54</v>
      </c>
      <c r="C66" s="288" t="s">
        <v>200</v>
      </c>
      <c r="D66" s="289" t="s">
        <v>201</v>
      </c>
      <c r="E66" s="289" t="s">
        <v>202</v>
      </c>
      <c r="F66" s="290" t="s">
        <v>203</v>
      </c>
      <c r="G66" s="70" t="s">
        <v>204</v>
      </c>
      <c r="H66" s="71" t="s">
        <v>205</v>
      </c>
      <c r="I66" s="30" t="s">
        <v>17</v>
      </c>
      <c r="J66" s="72"/>
      <c r="K66" s="63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 ht="132">
      <c r="A67" s="9"/>
      <c r="B67" s="59">
        <f t="shared" si="1"/>
        <v>55</v>
      </c>
      <c r="C67" s="286"/>
      <c r="D67" s="286"/>
      <c r="E67" s="286"/>
      <c r="F67" s="286"/>
      <c r="G67" s="70" t="s">
        <v>206</v>
      </c>
      <c r="H67" s="71" t="s">
        <v>207</v>
      </c>
      <c r="I67" s="30" t="s">
        <v>17</v>
      </c>
      <c r="J67" s="72"/>
      <c r="K67" s="63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 ht="37.5">
      <c r="A68" s="9"/>
      <c r="B68" s="59">
        <f t="shared" si="1"/>
        <v>56</v>
      </c>
      <c r="C68" s="286"/>
      <c r="D68" s="286"/>
      <c r="E68" s="286"/>
      <c r="F68" s="286"/>
      <c r="G68" s="70" t="s">
        <v>208</v>
      </c>
      <c r="H68" s="71" t="s">
        <v>209</v>
      </c>
      <c r="I68" s="30" t="s">
        <v>17</v>
      </c>
      <c r="J68" s="72"/>
      <c r="K68" s="63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>
      <c r="A69" s="9"/>
      <c r="B69" s="59">
        <f t="shared" si="1"/>
        <v>57</v>
      </c>
      <c r="C69" s="286"/>
      <c r="D69" s="286"/>
      <c r="E69" s="286"/>
      <c r="F69" s="286"/>
      <c r="G69" s="70" t="s">
        <v>210</v>
      </c>
      <c r="H69" s="71" t="s">
        <v>211</v>
      </c>
      <c r="I69" s="30" t="s">
        <v>17</v>
      </c>
      <c r="J69" s="72"/>
      <c r="K69" s="63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>
      <c r="A70" s="9"/>
      <c r="B70" s="59">
        <f t="shared" si="1"/>
        <v>58</v>
      </c>
      <c r="C70" s="286"/>
      <c r="D70" s="286"/>
      <c r="E70" s="286"/>
      <c r="F70" s="286"/>
      <c r="G70" s="290" t="s">
        <v>212</v>
      </c>
      <c r="H70" s="71" t="s">
        <v>213</v>
      </c>
      <c r="I70" s="30" t="s">
        <v>17</v>
      </c>
      <c r="J70" s="72"/>
      <c r="K70" s="63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 ht="24">
      <c r="A71" s="9"/>
      <c r="B71" s="59">
        <f t="shared" si="1"/>
        <v>59</v>
      </c>
      <c r="C71" s="286"/>
      <c r="D71" s="286"/>
      <c r="E71" s="286"/>
      <c r="F71" s="286"/>
      <c r="G71" s="286"/>
      <c r="H71" s="71" t="s">
        <v>214</v>
      </c>
      <c r="I71" s="30" t="s">
        <v>17</v>
      </c>
      <c r="J71" s="75" t="s">
        <v>215</v>
      </c>
      <c r="K71" s="76" t="s">
        <v>216</v>
      </c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 ht="75">
      <c r="A72" s="9"/>
      <c r="B72" s="59">
        <f t="shared" si="1"/>
        <v>60</v>
      </c>
      <c r="C72" s="286"/>
      <c r="D72" s="284"/>
      <c r="E72" s="284"/>
      <c r="F72" s="284"/>
      <c r="G72" s="284"/>
      <c r="H72" s="71" t="s">
        <v>217</v>
      </c>
      <c r="I72" s="30" t="s">
        <v>17</v>
      </c>
      <c r="J72" s="77"/>
      <c r="K72" s="63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 ht="24">
      <c r="A73" s="9"/>
      <c r="B73" s="59">
        <f t="shared" si="1"/>
        <v>61</v>
      </c>
      <c r="C73" s="286"/>
      <c r="D73" s="289" t="s">
        <v>218</v>
      </c>
      <c r="E73" s="69" t="s">
        <v>219</v>
      </c>
      <c r="F73" s="70" t="s">
        <v>203</v>
      </c>
      <c r="G73" s="70" t="s">
        <v>220</v>
      </c>
      <c r="H73" s="71" t="s">
        <v>221</v>
      </c>
      <c r="I73" s="30" t="s">
        <v>17</v>
      </c>
      <c r="J73" s="73"/>
      <c r="K73" s="63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>
      <c r="A74" s="9"/>
      <c r="B74" s="59">
        <f t="shared" si="1"/>
        <v>62</v>
      </c>
      <c r="C74" s="286"/>
      <c r="D74" s="286"/>
      <c r="E74" s="289" t="s">
        <v>222</v>
      </c>
      <c r="F74" s="290" t="s">
        <v>223</v>
      </c>
      <c r="G74" s="290" t="s">
        <v>224</v>
      </c>
      <c r="H74" s="71" t="s">
        <v>225</v>
      </c>
      <c r="I74" s="30" t="s">
        <v>17</v>
      </c>
      <c r="J74" s="72"/>
      <c r="K74" s="63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>
      <c r="A75" s="9"/>
      <c r="B75" s="59">
        <f t="shared" si="1"/>
        <v>63</v>
      </c>
      <c r="C75" s="286"/>
      <c r="D75" s="286"/>
      <c r="E75" s="286"/>
      <c r="F75" s="286"/>
      <c r="G75" s="284"/>
      <c r="H75" s="71" t="s">
        <v>226</v>
      </c>
      <c r="I75" s="30" t="s">
        <v>17</v>
      </c>
      <c r="J75" s="72"/>
      <c r="K75" s="63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>
      <c r="A76" s="9"/>
      <c r="B76" s="59">
        <f t="shared" si="1"/>
        <v>64</v>
      </c>
      <c r="C76" s="286"/>
      <c r="D76" s="286"/>
      <c r="E76" s="286"/>
      <c r="F76" s="286"/>
      <c r="G76" s="70" t="s">
        <v>227</v>
      </c>
      <c r="H76" s="71" t="s">
        <v>228</v>
      </c>
      <c r="I76" s="30" t="s">
        <v>17</v>
      </c>
      <c r="J76" s="72"/>
      <c r="K76" s="63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>
      <c r="A77" s="9"/>
      <c r="B77" s="59">
        <f t="shared" si="1"/>
        <v>65</v>
      </c>
      <c r="C77" s="286"/>
      <c r="D77" s="286"/>
      <c r="E77" s="284"/>
      <c r="F77" s="284"/>
      <c r="G77" s="70" t="s">
        <v>229</v>
      </c>
      <c r="H77" s="71" t="s">
        <v>228</v>
      </c>
      <c r="I77" s="30" t="s">
        <v>17</v>
      </c>
      <c r="J77" s="72"/>
      <c r="K77" s="63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>
      <c r="A78" s="9"/>
      <c r="B78" s="59">
        <f t="shared" si="1"/>
        <v>66</v>
      </c>
      <c r="C78" s="286"/>
      <c r="D78" s="286"/>
      <c r="E78" s="289" t="s">
        <v>230</v>
      </c>
      <c r="F78" s="290" t="s">
        <v>231</v>
      </c>
      <c r="G78" s="290" t="s">
        <v>224</v>
      </c>
      <c r="H78" s="71" t="s">
        <v>225</v>
      </c>
      <c r="I78" s="30" t="s">
        <v>17</v>
      </c>
      <c r="J78" s="72"/>
      <c r="K78" s="63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>
      <c r="A79" s="9"/>
      <c r="B79" s="59">
        <f t="shared" si="1"/>
        <v>67</v>
      </c>
      <c r="C79" s="286"/>
      <c r="D79" s="286"/>
      <c r="E79" s="286"/>
      <c r="F79" s="286"/>
      <c r="G79" s="284"/>
      <c r="H79" s="71" t="s">
        <v>226</v>
      </c>
      <c r="I79" s="30" t="s">
        <v>17</v>
      </c>
      <c r="J79" s="72"/>
      <c r="K79" s="63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>
      <c r="A80" s="9"/>
      <c r="B80" s="59">
        <f t="shared" si="1"/>
        <v>68</v>
      </c>
      <c r="C80" s="286"/>
      <c r="D80" s="286"/>
      <c r="E80" s="286"/>
      <c r="F80" s="286"/>
      <c r="G80" s="70" t="s">
        <v>227</v>
      </c>
      <c r="H80" s="71" t="s">
        <v>232</v>
      </c>
      <c r="I80" s="30" t="s">
        <v>17</v>
      </c>
      <c r="J80" s="72"/>
      <c r="K80" s="63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 ht="24">
      <c r="A81" s="9"/>
      <c r="B81" s="59">
        <f t="shared" si="1"/>
        <v>69</v>
      </c>
      <c r="C81" s="286"/>
      <c r="D81" s="286"/>
      <c r="E81" s="284"/>
      <c r="F81" s="284"/>
      <c r="G81" s="70" t="s">
        <v>229</v>
      </c>
      <c r="H81" s="71" t="s">
        <v>232</v>
      </c>
      <c r="I81" s="30" t="s">
        <v>17</v>
      </c>
      <c r="J81" s="78" t="s">
        <v>233</v>
      </c>
      <c r="K81" s="79" t="s">
        <v>234</v>
      </c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>
      <c r="A82" s="9"/>
      <c r="B82" s="59">
        <f t="shared" si="1"/>
        <v>70</v>
      </c>
      <c r="C82" s="286"/>
      <c r="D82" s="286"/>
      <c r="E82" s="289" t="s">
        <v>235</v>
      </c>
      <c r="F82" s="290" t="s">
        <v>236</v>
      </c>
      <c r="G82" s="290" t="s">
        <v>224</v>
      </c>
      <c r="H82" s="71" t="s">
        <v>225</v>
      </c>
      <c r="I82" s="30" t="s">
        <v>17</v>
      </c>
      <c r="J82" s="80"/>
      <c r="K82" s="81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>
      <c r="A83" s="9"/>
      <c r="B83" s="59">
        <f t="shared" si="1"/>
        <v>71</v>
      </c>
      <c r="C83" s="286"/>
      <c r="D83" s="286"/>
      <c r="E83" s="286"/>
      <c r="F83" s="286"/>
      <c r="G83" s="284"/>
      <c r="H83" s="71" t="s">
        <v>226</v>
      </c>
      <c r="I83" s="30" t="s">
        <v>17</v>
      </c>
      <c r="J83" s="82"/>
      <c r="K83" s="81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>
      <c r="A84" s="9"/>
      <c r="B84" s="59">
        <f t="shared" si="1"/>
        <v>72</v>
      </c>
      <c r="C84" s="286"/>
      <c r="D84" s="286"/>
      <c r="E84" s="286"/>
      <c r="F84" s="286"/>
      <c r="G84" s="83" t="s">
        <v>227</v>
      </c>
      <c r="H84" s="84" t="s">
        <v>237</v>
      </c>
      <c r="I84" s="85" t="s">
        <v>17</v>
      </c>
      <c r="J84" s="86"/>
      <c r="K84" s="87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 ht="24">
      <c r="A85" s="9"/>
      <c r="B85" s="59">
        <f t="shared" si="1"/>
        <v>73</v>
      </c>
      <c r="C85" s="286"/>
      <c r="D85" s="286"/>
      <c r="E85" s="284"/>
      <c r="F85" s="284"/>
      <c r="G85" s="83" t="s">
        <v>229</v>
      </c>
      <c r="H85" s="84" t="s">
        <v>237</v>
      </c>
      <c r="I85" s="85" t="s">
        <v>17</v>
      </c>
      <c r="J85" s="88" t="s">
        <v>233</v>
      </c>
      <c r="K85" s="89" t="s">
        <v>234</v>
      </c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>
      <c r="A86" s="9"/>
      <c r="B86" s="59">
        <f t="shared" si="1"/>
        <v>74</v>
      </c>
      <c r="C86" s="286"/>
      <c r="D86" s="286"/>
      <c r="E86" s="289" t="s">
        <v>238</v>
      </c>
      <c r="F86" s="290" t="s">
        <v>239</v>
      </c>
      <c r="G86" s="290" t="s">
        <v>224</v>
      </c>
      <c r="H86" s="71" t="s">
        <v>225</v>
      </c>
      <c r="I86" s="30" t="s">
        <v>17</v>
      </c>
      <c r="J86" s="72"/>
      <c r="K86" s="63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>
      <c r="A87" s="9"/>
      <c r="B87" s="59">
        <f t="shared" si="1"/>
        <v>75</v>
      </c>
      <c r="C87" s="286"/>
      <c r="D87" s="286"/>
      <c r="E87" s="286"/>
      <c r="F87" s="286"/>
      <c r="G87" s="284"/>
      <c r="H87" s="71" t="s">
        <v>226</v>
      </c>
      <c r="I87" s="30" t="s">
        <v>17</v>
      </c>
      <c r="J87" s="72"/>
      <c r="K87" s="63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>
      <c r="A88" s="9"/>
      <c r="B88" s="59">
        <f t="shared" si="1"/>
        <v>76</v>
      </c>
      <c r="C88" s="286"/>
      <c r="D88" s="286"/>
      <c r="E88" s="286"/>
      <c r="F88" s="286"/>
      <c r="G88" s="83" t="s">
        <v>227</v>
      </c>
      <c r="H88" s="84" t="s">
        <v>240</v>
      </c>
      <c r="I88" s="85" t="s">
        <v>17</v>
      </c>
      <c r="J88" s="90"/>
      <c r="K88" s="84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 ht="24">
      <c r="A89" s="9"/>
      <c r="B89" s="59">
        <f t="shared" si="1"/>
        <v>77</v>
      </c>
      <c r="C89" s="286"/>
      <c r="D89" s="284"/>
      <c r="E89" s="284"/>
      <c r="F89" s="284"/>
      <c r="G89" s="83" t="s">
        <v>229</v>
      </c>
      <c r="H89" s="84" t="s">
        <v>240</v>
      </c>
      <c r="I89" s="85" t="s">
        <v>17</v>
      </c>
      <c r="J89" s="88" t="s">
        <v>233</v>
      </c>
      <c r="K89" s="91" t="s">
        <v>234</v>
      </c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>
      <c r="A90" s="9"/>
      <c r="B90" s="59">
        <f t="shared" si="1"/>
        <v>78</v>
      </c>
      <c r="C90" s="286"/>
      <c r="D90" s="289" t="s">
        <v>241</v>
      </c>
      <c r="E90" s="289" t="s">
        <v>242</v>
      </c>
      <c r="F90" s="290" t="s">
        <v>243</v>
      </c>
      <c r="G90" s="70" t="s">
        <v>244</v>
      </c>
      <c r="H90" s="71" t="s">
        <v>245</v>
      </c>
      <c r="I90" s="30" t="s">
        <v>17</v>
      </c>
      <c r="J90" s="72"/>
      <c r="K90" s="63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 ht="132">
      <c r="A91" s="9"/>
      <c r="B91" s="59">
        <f t="shared" si="1"/>
        <v>79</v>
      </c>
      <c r="C91" s="286"/>
      <c r="D91" s="286"/>
      <c r="E91" s="286"/>
      <c r="F91" s="286"/>
      <c r="G91" s="70" t="s">
        <v>246</v>
      </c>
      <c r="H91" s="71" t="s">
        <v>247</v>
      </c>
      <c r="I91" s="30" t="s">
        <v>17</v>
      </c>
      <c r="J91" s="72"/>
      <c r="K91" s="63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>
      <c r="A92" s="9"/>
      <c r="B92" s="59">
        <f t="shared" si="1"/>
        <v>80</v>
      </c>
      <c r="C92" s="286"/>
      <c r="D92" s="286"/>
      <c r="E92" s="286"/>
      <c r="F92" s="286"/>
      <c r="G92" s="290" t="s">
        <v>154</v>
      </c>
      <c r="H92" s="71" t="s">
        <v>248</v>
      </c>
      <c r="I92" s="30" t="s">
        <v>17</v>
      </c>
      <c r="J92" s="72"/>
      <c r="K92" s="63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>
      <c r="A93" s="9"/>
      <c r="B93" s="59">
        <f t="shared" si="1"/>
        <v>81</v>
      </c>
      <c r="C93" s="286"/>
      <c r="D93" s="286"/>
      <c r="E93" s="284"/>
      <c r="F93" s="284"/>
      <c r="G93" s="284"/>
      <c r="H93" s="71" t="s">
        <v>249</v>
      </c>
      <c r="I93" s="30" t="s">
        <v>17</v>
      </c>
      <c r="J93" s="72"/>
      <c r="K93" s="63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>
      <c r="A94" s="9"/>
      <c r="B94" s="59">
        <f t="shared" si="1"/>
        <v>82</v>
      </c>
      <c r="C94" s="286"/>
      <c r="D94" s="286"/>
      <c r="E94" s="289" t="s">
        <v>250</v>
      </c>
      <c r="F94" s="290" t="s">
        <v>251</v>
      </c>
      <c r="G94" s="70" t="s">
        <v>244</v>
      </c>
      <c r="H94" s="71" t="s">
        <v>245</v>
      </c>
      <c r="I94" s="30" t="s">
        <v>17</v>
      </c>
      <c r="J94" s="72"/>
      <c r="K94" s="63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 ht="132">
      <c r="A95" s="9"/>
      <c r="B95" s="59">
        <f t="shared" si="1"/>
        <v>83</v>
      </c>
      <c r="C95" s="286"/>
      <c r="D95" s="286"/>
      <c r="E95" s="286"/>
      <c r="F95" s="286"/>
      <c r="G95" s="70" t="s">
        <v>246</v>
      </c>
      <c r="H95" s="71" t="s">
        <v>247</v>
      </c>
      <c r="I95" s="30" t="s">
        <v>17</v>
      </c>
      <c r="J95" s="72"/>
      <c r="K95" s="63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>
      <c r="A96" s="9"/>
      <c r="B96" s="59">
        <f t="shared" si="1"/>
        <v>84</v>
      </c>
      <c r="C96" s="286"/>
      <c r="D96" s="286"/>
      <c r="E96" s="286"/>
      <c r="F96" s="286"/>
      <c r="G96" s="290" t="s">
        <v>154</v>
      </c>
      <c r="H96" s="71" t="s">
        <v>248</v>
      </c>
      <c r="I96" s="30" t="s">
        <v>17</v>
      </c>
      <c r="J96" s="72"/>
      <c r="K96" s="63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>
      <c r="A97" s="9"/>
      <c r="B97" s="59">
        <f t="shared" si="1"/>
        <v>85</v>
      </c>
      <c r="C97" s="286"/>
      <c r="D97" s="286"/>
      <c r="E97" s="284"/>
      <c r="F97" s="284"/>
      <c r="G97" s="284"/>
      <c r="H97" s="71" t="s">
        <v>249</v>
      </c>
      <c r="I97" s="30" t="s">
        <v>17</v>
      </c>
      <c r="J97" s="72"/>
      <c r="K97" s="63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>
      <c r="A98" s="9"/>
      <c r="B98" s="59">
        <f t="shared" si="1"/>
        <v>86</v>
      </c>
      <c r="C98" s="286"/>
      <c r="D98" s="286"/>
      <c r="E98" s="289" t="s">
        <v>252</v>
      </c>
      <c r="F98" s="290" t="s">
        <v>253</v>
      </c>
      <c r="G98" s="70" t="s">
        <v>244</v>
      </c>
      <c r="H98" s="71" t="s">
        <v>245</v>
      </c>
      <c r="I98" s="30" t="s">
        <v>17</v>
      </c>
      <c r="J98" s="72"/>
      <c r="K98" s="63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 ht="132">
      <c r="A99" s="9"/>
      <c r="B99" s="59">
        <f t="shared" si="1"/>
        <v>87</v>
      </c>
      <c r="C99" s="286"/>
      <c r="D99" s="286"/>
      <c r="E99" s="286"/>
      <c r="F99" s="286"/>
      <c r="G99" s="70" t="s">
        <v>246</v>
      </c>
      <c r="H99" s="71" t="s">
        <v>247</v>
      </c>
      <c r="I99" s="30" t="s">
        <v>17</v>
      </c>
      <c r="J99" s="72"/>
      <c r="K99" s="63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>
      <c r="A100" s="9"/>
      <c r="B100" s="59">
        <f t="shared" si="1"/>
        <v>88</v>
      </c>
      <c r="C100" s="286"/>
      <c r="D100" s="286"/>
      <c r="E100" s="286"/>
      <c r="F100" s="286"/>
      <c r="G100" s="290" t="s">
        <v>154</v>
      </c>
      <c r="H100" s="71" t="s">
        <v>248</v>
      </c>
      <c r="I100" s="30" t="s">
        <v>17</v>
      </c>
      <c r="J100" s="72"/>
      <c r="K100" s="63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>
      <c r="A101" s="9"/>
      <c r="B101" s="59">
        <f t="shared" si="1"/>
        <v>89</v>
      </c>
      <c r="C101" s="286"/>
      <c r="D101" s="286"/>
      <c r="E101" s="284"/>
      <c r="F101" s="284"/>
      <c r="G101" s="284"/>
      <c r="H101" s="71" t="s">
        <v>249</v>
      </c>
      <c r="I101" s="30" t="s">
        <v>17</v>
      </c>
      <c r="J101" s="72"/>
      <c r="K101" s="63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>
      <c r="A102" s="9"/>
      <c r="B102" s="59">
        <f t="shared" si="1"/>
        <v>90</v>
      </c>
      <c r="C102" s="286"/>
      <c r="D102" s="286"/>
      <c r="E102" s="289" t="s">
        <v>254</v>
      </c>
      <c r="F102" s="290" t="s">
        <v>255</v>
      </c>
      <c r="G102" s="70" t="s">
        <v>244</v>
      </c>
      <c r="H102" s="71" t="s">
        <v>245</v>
      </c>
      <c r="I102" s="30" t="s">
        <v>17</v>
      </c>
      <c r="J102" s="299" t="s">
        <v>256</v>
      </c>
      <c r="K102" s="300" t="s">
        <v>257</v>
      </c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 ht="132">
      <c r="A103" s="9"/>
      <c r="B103" s="59">
        <f t="shared" si="1"/>
        <v>91</v>
      </c>
      <c r="C103" s="286"/>
      <c r="D103" s="286"/>
      <c r="E103" s="286"/>
      <c r="F103" s="286"/>
      <c r="G103" s="70" t="s">
        <v>246</v>
      </c>
      <c r="H103" s="71" t="s">
        <v>247</v>
      </c>
      <c r="I103" s="30" t="s">
        <v>17</v>
      </c>
      <c r="J103" s="286"/>
      <c r="K103" s="286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>
      <c r="A104" s="9"/>
      <c r="B104" s="59">
        <f t="shared" si="1"/>
        <v>92</v>
      </c>
      <c r="C104" s="286"/>
      <c r="D104" s="286"/>
      <c r="E104" s="286"/>
      <c r="F104" s="286"/>
      <c r="G104" s="290" t="s">
        <v>154</v>
      </c>
      <c r="H104" s="71" t="s">
        <v>248</v>
      </c>
      <c r="I104" s="30" t="s">
        <v>17</v>
      </c>
      <c r="J104" s="286"/>
      <c r="K104" s="286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>
      <c r="A105" s="9"/>
      <c r="B105" s="59">
        <f t="shared" si="1"/>
        <v>93</v>
      </c>
      <c r="C105" s="286"/>
      <c r="D105" s="286"/>
      <c r="E105" s="284"/>
      <c r="F105" s="284"/>
      <c r="G105" s="284"/>
      <c r="H105" s="71" t="s">
        <v>249</v>
      </c>
      <c r="I105" s="30" t="s">
        <v>17</v>
      </c>
      <c r="J105" s="284"/>
      <c r="K105" s="284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>
      <c r="A106" s="9"/>
      <c r="B106" s="59">
        <f t="shared" si="1"/>
        <v>94</v>
      </c>
      <c r="C106" s="286"/>
      <c r="D106" s="286"/>
      <c r="E106" s="289" t="s">
        <v>258</v>
      </c>
      <c r="F106" s="290" t="s">
        <v>259</v>
      </c>
      <c r="G106" s="70" t="s">
        <v>244</v>
      </c>
      <c r="H106" s="71" t="s">
        <v>245</v>
      </c>
      <c r="I106" s="30" t="s">
        <v>17</v>
      </c>
      <c r="J106" s="72"/>
      <c r="K106" s="63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 ht="132">
      <c r="A107" s="9"/>
      <c r="B107" s="59">
        <f t="shared" si="1"/>
        <v>95</v>
      </c>
      <c r="C107" s="286"/>
      <c r="D107" s="286"/>
      <c r="E107" s="286"/>
      <c r="F107" s="286"/>
      <c r="G107" s="70" t="s">
        <v>246</v>
      </c>
      <c r="H107" s="71" t="s">
        <v>247</v>
      </c>
      <c r="I107" s="30" t="s">
        <v>17</v>
      </c>
      <c r="J107" s="72"/>
      <c r="K107" s="63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>
      <c r="A108" s="9"/>
      <c r="B108" s="59">
        <f t="shared" si="1"/>
        <v>96</v>
      </c>
      <c r="C108" s="286"/>
      <c r="D108" s="286"/>
      <c r="E108" s="286"/>
      <c r="F108" s="286"/>
      <c r="G108" s="290" t="s">
        <v>154</v>
      </c>
      <c r="H108" s="71" t="s">
        <v>248</v>
      </c>
      <c r="I108" s="30" t="s">
        <v>17</v>
      </c>
      <c r="J108" s="72"/>
      <c r="K108" s="63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>
      <c r="A109" s="9"/>
      <c r="B109" s="59">
        <f t="shared" si="1"/>
        <v>97</v>
      </c>
      <c r="C109" s="286"/>
      <c r="D109" s="286"/>
      <c r="E109" s="284"/>
      <c r="F109" s="284"/>
      <c r="G109" s="284"/>
      <c r="H109" s="71" t="s">
        <v>249</v>
      </c>
      <c r="I109" s="30" t="s">
        <v>17</v>
      </c>
      <c r="J109" s="72"/>
      <c r="K109" s="63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>
      <c r="A110" s="9"/>
      <c r="B110" s="59">
        <f t="shared" si="1"/>
        <v>98</v>
      </c>
      <c r="C110" s="286"/>
      <c r="D110" s="286"/>
      <c r="E110" s="289" t="s">
        <v>260</v>
      </c>
      <c r="F110" s="301" t="s">
        <v>261</v>
      </c>
      <c r="G110" s="92" t="s">
        <v>244</v>
      </c>
      <c r="H110" s="92" t="s">
        <v>245</v>
      </c>
      <c r="I110" s="30" t="s">
        <v>17</v>
      </c>
      <c r="J110" s="93"/>
      <c r="K110" s="94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 ht="132">
      <c r="A111" s="9"/>
      <c r="B111" s="59">
        <f t="shared" si="1"/>
        <v>99</v>
      </c>
      <c r="C111" s="286"/>
      <c r="D111" s="286"/>
      <c r="E111" s="286"/>
      <c r="F111" s="286"/>
      <c r="G111" s="95" t="s">
        <v>246</v>
      </c>
      <c r="H111" s="95" t="s">
        <v>247</v>
      </c>
      <c r="I111" s="96" t="s">
        <v>17</v>
      </c>
      <c r="J111" s="97"/>
      <c r="K111" s="98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>
      <c r="A112" s="9"/>
      <c r="B112" s="59">
        <f t="shared" si="1"/>
        <v>100</v>
      </c>
      <c r="C112" s="286"/>
      <c r="D112" s="286"/>
      <c r="E112" s="286"/>
      <c r="F112" s="286"/>
      <c r="G112" s="302" t="s">
        <v>262</v>
      </c>
      <c r="H112" s="95" t="s">
        <v>248</v>
      </c>
      <c r="I112" s="96" t="s">
        <v>17</v>
      </c>
      <c r="J112" s="97"/>
      <c r="K112" s="98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>
      <c r="A113" s="9"/>
      <c r="B113" s="59">
        <f t="shared" si="1"/>
        <v>101</v>
      </c>
      <c r="C113" s="286"/>
      <c r="D113" s="286"/>
      <c r="E113" s="286"/>
      <c r="F113" s="286"/>
      <c r="G113" s="298"/>
      <c r="H113" s="95" t="s">
        <v>249</v>
      </c>
      <c r="I113" s="96" t="s">
        <v>17</v>
      </c>
      <c r="J113" s="97"/>
      <c r="K113" s="98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>
      <c r="A114" s="9"/>
      <c r="B114" s="59">
        <f t="shared" si="1"/>
        <v>102</v>
      </c>
      <c r="C114" s="286"/>
      <c r="D114" s="286"/>
      <c r="E114" s="286"/>
      <c r="F114" s="286"/>
      <c r="G114" s="302" t="s">
        <v>154</v>
      </c>
      <c r="H114" s="95" t="s">
        <v>248</v>
      </c>
      <c r="I114" s="96" t="s">
        <v>17</v>
      </c>
      <c r="J114" s="72"/>
      <c r="K114" s="63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>
      <c r="A115" s="9"/>
      <c r="B115" s="59">
        <f t="shared" si="1"/>
        <v>103</v>
      </c>
      <c r="C115" s="286"/>
      <c r="D115" s="284"/>
      <c r="E115" s="284"/>
      <c r="F115" s="284"/>
      <c r="G115" s="298"/>
      <c r="H115" s="95" t="s">
        <v>263</v>
      </c>
      <c r="I115" s="96" t="s">
        <v>17</v>
      </c>
      <c r="J115" s="72"/>
      <c r="K115" s="63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 ht="96">
      <c r="A116" s="9"/>
      <c r="B116" s="59">
        <f t="shared" si="1"/>
        <v>104</v>
      </c>
      <c r="C116" s="286"/>
      <c r="D116" s="289" t="s">
        <v>264</v>
      </c>
      <c r="E116" s="289" t="s">
        <v>265</v>
      </c>
      <c r="F116" s="290" t="s">
        <v>263</v>
      </c>
      <c r="G116" s="70" t="s">
        <v>266</v>
      </c>
      <c r="H116" s="71" t="s">
        <v>267</v>
      </c>
      <c r="I116" s="30" t="s">
        <v>17</v>
      </c>
      <c r="J116" s="295" t="s">
        <v>268</v>
      </c>
      <c r="K116" s="296" t="s">
        <v>269</v>
      </c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>
      <c r="A117" s="9"/>
      <c r="B117" s="59">
        <f t="shared" si="1"/>
        <v>105</v>
      </c>
      <c r="C117" s="286"/>
      <c r="D117" s="286"/>
      <c r="E117" s="286"/>
      <c r="F117" s="286"/>
      <c r="G117" s="290" t="s">
        <v>270</v>
      </c>
      <c r="H117" s="71" t="s">
        <v>271</v>
      </c>
      <c r="I117" s="30" t="s">
        <v>17</v>
      </c>
      <c r="J117" s="281"/>
      <c r="K117" s="297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>
      <c r="A118" s="9"/>
      <c r="B118" s="59">
        <f t="shared" si="1"/>
        <v>106</v>
      </c>
      <c r="C118" s="286"/>
      <c r="D118" s="286"/>
      <c r="E118" s="286"/>
      <c r="F118" s="286"/>
      <c r="G118" s="286"/>
      <c r="H118" s="71" t="s">
        <v>272</v>
      </c>
      <c r="I118" s="30" t="s">
        <v>17</v>
      </c>
      <c r="J118" s="281"/>
      <c r="K118" s="297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 ht="24">
      <c r="A119" s="9"/>
      <c r="B119" s="59">
        <f t="shared" si="1"/>
        <v>107</v>
      </c>
      <c r="C119" s="286"/>
      <c r="D119" s="286"/>
      <c r="E119" s="284"/>
      <c r="F119" s="284"/>
      <c r="G119" s="284"/>
      <c r="H119" s="10" t="s">
        <v>273</v>
      </c>
      <c r="I119" s="30" t="s">
        <v>17</v>
      </c>
      <c r="J119" s="276"/>
      <c r="K119" s="298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>
      <c r="A120" s="9"/>
      <c r="B120" s="59">
        <f t="shared" si="1"/>
        <v>108</v>
      </c>
      <c r="C120" s="286"/>
      <c r="D120" s="286"/>
      <c r="E120" s="289" t="s">
        <v>274</v>
      </c>
      <c r="F120" s="290" t="s">
        <v>275</v>
      </c>
      <c r="G120" s="290" t="s">
        <v>276</v>
      </c>
      <c r="H120" s="71" t="s">
        <v>145</v>
      </c>
      <c r="I120" s="30" t="s">
        <v>17</v>
      </c>
      <c r="J120" s="72"/>
      <c r="K120" s="63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>
      <c r="A121" s="9"/>
      <c r="B121" s="59">
        <f t="shared" si="1"/>
        <v>109</v>
      </c>
      <c r="C121" s="284"/>
      <c r="D121" s="284"/>
      <c r="E121" s="284"/>
      <c r="F121" s="284"/>
      <c r="G121" s="284"/>
      <c r="H121" s="71" t="s">
        <v>277</v>
      </c>
      <c r="I121" s="30" t="s">
        <v>17</v>
      </c>
      <c r="J121" s="72"/>
      <c r="K121" s="63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 ht="49.5">
      <c r="A122" s="9"/>
      <c r="B122" s="59">
        <f t="shared" si="1"/>
        <v>110</v>
      </c>
      <c r="C122" s="287" t="s">
        <v>278</v>
      </c>
      <c r="D122" s="283" t="s">
        <v>279</v>
      </c>
      <c r="E122" s="99" t="s">
        <v>280</v>
      </c>
      <c r="F122" s="65" t="s">
        <v>281</v>
      </c>
      <c r="G122" s="66" t="s">
        <v>282</v>
      </c>
      <c r="H122" s="65" t="s">
        <v>283</v>
      </c>
      <c r="I122" s="30" t="s">
        <v>17</v>
      </c>
      <c r="J122" s="72"/>
      <c r="K122" s="63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>
      <c r="A123" s="9"/>
      <c r="B123" s="59">
        <f t="shared" si="1"/>
        <v>111</v>
      </c>
      <c r="C123" s="286"/>
      <c r="D123" s="284"/>
      <c r="E123" s="99" t="s">
        <v>284</v>
      </c>
      <c r="F123" s="65" t="s">
        <v>285</v>
      </c>
      <c r="G123" s="66" t="s">
        <v>286</v>
      </c>
      <c r="H123" s="65" t="s">
        <v>287</v>
      </c>
      <c r="I123" s="30" t="s">
        <v>17</v>
      </c>
      <c r="J123" s="72"/>
      <c r="K123" s="63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>
      <c r="A124" s="9"/>
      <c r="B124" s="59">
        <f t="shared" si="1"/>
        <v>112</v>
      </c>
      <c r="C124" s="286"/>
      <c r="D124" s="283" t="s">
        <v>288</v>
      </c>
      <c r="E124" s="283" t="s">
        <v>289</v>
      </c>
      <c r="F124" s="291" t="s">
        <v>290</v>
      </c>
      <c r="G124" s="66" t="s">
        <v>291</v>
      </c>
      <c r="H124" s="65" t="s">
        <v>292</v>
      </c>
      <c r="I124" s="30" t="s">
        <v>17</v>
      </c>
      <c r="J124" s="72"/>
      <c r="K124" s="63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>
      <c r="A125" s="9"/>
      <c r="B125" s="59">
        <f t="shared" si="1"/>
        <v>113</v>
      </c>
      <c r="C125" s="286"/>
      <c r="D125" s="286"/>
      <c r="E125" s="284"/>
      <c r="F125" s="284"/>
      <c r="G125" s="66" t="s">
        <v>293</v>
      </c>
      <c r="H125" s="65" t="s">
        <v>294</v>
      </c>
      <c r="I125" s="30" t="s">
        <v>17</v>
      </c>
      <c r="J125" s="72"/>
      <c r="K125" s="63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>
      <c r="A126" s="9"/>
      <c r="B126" s="59">
        <f t="shared" si="1"/>
        <v>114</v>
      </c>
      <c r="C126" s="286"/>
      <c r="D126" s="286"/>
      <c r="E126" s="99" t="s">
        <v>295</v>
      </c>
      <c r="F126" s="65"/>
      <c r="G126" s="66" t="s">
        <v>296</v>
      </c>
      <c r="H126" s="65" t="s">
        <v>297</v>
      </c>
      <c r="I126" s="30" t="s">
        <v>17</v>
      </c>
      <c r="J126" s="72"/>
      <c r="K126" s="63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>
      <c r="A127" s="9"/>
      <c r="B127" s="59">
        <f t="shared" si="1"/>
        <v>115</v>
      </c>
      <c r="C127" s="286"/>
      <c r="D127" s="286"/>
      <c r="E127" s="99" t="s">
        <v>298</v>
      </c>
      <c r="F127" s="65"/>
      <c r="G127" s="66" t="s">
        <v>299</v>
      </c>
      <c r="H127" s="65" t="s">
        <v>300</v>
      </c>
      <c r="I127" s="30" t="s">
        <v>17</v>
      </c>
      <c r="J127" s="72"/>
      <c r="K127" s="63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 ht="24.75">
      <c r="A128" s="9"/>
      <c r="B128" s="59">
        <f t="shared" si="1"/>
        <v>116</v>
      </c>
      <c r="C128" s="286"/>
      <c r="D128" s="284"/>
      <c r="E128" s="99" t="s">
        <v>301</v>
      </c>
      <c r="F128" s="65"/>
      <c r="G128" s="66" t="s">
        <v>302</v>
      </c>
      <c r="H128" s="65" t="s">
        <v>303</v>
      </c>
      <c r="I128" s="30" t="s">
        <v>17</v>
      </c>
      <c r="J128" s="72"/>
      <c r="K128" s="63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 ht="24">
      <c r="A129" s="9"/>
      <c r="B129" s="59">
        <f t="shared" si="1"/>
        <v>117</v>
      </c>
      <c r="C129" s="286"/>
      <c r="D129" s="283" t="s">
        <v>304</v>
      </c>
      <c r="E129" s="283" t="s">
        <v>305</v>
      </c>
      <c r="F129" s="291"/>
      <c r="G129" s="66" t="s">
        <v>306</v>
      </c>
      <c r="H129" s="65" t="s">
        <v>307</v>
      </c>
      <c r="I129" s="30" t="s">
        <v>17</v>
      </c>
      <c r="J129" s="72"/>
      <c r="K129" s="63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>
      <c r="A130" s="9"/>
      <c r="B130" s="59">
        <f t="shared" si="1"/>
        <v>118</v>
      </c>
      <c r="C130" s="286"/>
      <c r="D130" s="286"/>
      <c r="E130" s="286"/>
      <c r="F130" s="286"/>
      <c r="G130" s="294" t="s">
        <v>308</v>
      </c>
      <c r="H130" s="65" t="s">
        <v>309</v>
      </c>
      <c r="I130" s="30" t="s">
        <v>17</v>
      </c>
      <c r="J130" s="72"/>
      <c r="K130" s="63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>
      <c r="A131" s="9"/>
      <c r="B131" s="59">
        <f t="shared" ref="B131:B153" si="2">ROW(B131)-12</f>
        <v>119</v>
      </c>
      <c r="C131" s="286"/>
      <c r="D131" s="286"/>
      <c r="E131" s="284"/>
      <c r="F131" s="284"/>
      <c r="G131" s="284"/>
      <c r="H131" s="65" t="s">
        <v>310</v>
      </c>
      <c r="I131" s="30" t="s">
        <v>17</v>
      </c>
      <c r="J131" s="72"/>
      <c r="K131" s="63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 ht="36">
      <c r="A132" s="9"/>
      <c r="B132" s="59">
        <f t="shared" si="2"/>
        <v>120</v>
      </c>
      <c r="C132" s="286"/>
      <c r="D132" s="286"/>
      <c r="E132" s="99" t="s">
        <v>311</v>
      </c>
      <c r="F132" s="65"/>
      <c r="G132" s="66" t="s">
        <v>312</v>
      </c>
      <c r="H132" s="65" t="s">
        <v>307</v>
      </c>
      <c r="I132" s="30" t="s">
        <v>17</v>
      </c>
      <c r="J132" s="72"/>
      <c r="K132" s="63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 ht="36">
      <c r="A133" s="9"/>
      <c r="B133" s="59">
        <f t="shared" si="2"/>
        <v>121</v>
      </c>
      <c r="C133" s="286"/>
      <c r="D133" s="286"/>
      <c r="E133" s="64" t="s">
        <v>313</v>
      </c>
      <c r="F133" s="65"/>
      <c r="G133" s="66" t="s">
        <v>314</v>
      </c>
      <c r="H133" s="65" t="s">
        <v>315</v>
      </c>
      <c r="I133" s="30" t="s">
        <v>17</v>
      </c>
      <c r="J133" s="72"/>
      <c r="K133" s="63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 ht="48">
      <c r="A134" s="9"/>
      <c r="B134" s="59">
        <f t="shared" si="2"/>
        <v>122</v>
      </c>
      <c r="C134" s="286"/>
      <c r="D134" s="286"/>
      <c r="E134" s="64" t="s">
        <v>316</v>
      </c>
      <c r="F134" s="65" t="s">
        <v>317</v>
      </c>
      <c r="G134" s="66" t="s">
        <v>318</v>
      </c>
      <c r="H134" s="65" t="s">
        <v>319</v>
      </c>
      <c r="I134" s="30" t="s">
        <v>17</v>
      </c>
      <c r="J134" s="72"/>
      <c r="K134" s="63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>
      <c r="A135" s="9"/>
      <c r="B135" s="59">
        <f t="shared" si="2"/>
        <v>123</v>
      </c>
      <c r="C135" s="286"/>
      <c r="D135" s="286"/>
      <c r="E135" s="283" t="s">
        <v>320</v>
      </c>
      <c r="F135" s="291" t="s">
        <v>281</v>
      </c>
      <c r="G135" s="66" t="s">
        <v>321</v>
      </c>
      <c r="H135" s="65" t="s">
        <v>322</v>
      </c>
      <c r="I135" s="30" t="s">
        <v>17</v>
      </c>
      <c r="J135" s="72"/>
      <c r="K135" s="63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>
      <c r="A136" s="9"/>
      <c r="B136" s="59">
        <f t="shared" si="2"/>
        <v>124</v>
      </c>
      <c r="C136" s="286"/>
      <c r="D136" s="284"/>
      <c r="E136" s="284"/>
      <c r="F136" s="284"/>
      <c r="G136" s="66" t="s">
        <v>323</v>
      </c>
      <c r="H136" s="65" t="s">
        <v>322</v>
      </c>
      <c r="I136" s="30" t="s">
        <v>17</v>
      </c>
      <c r="J136" s="72"/>
      <c r="K136" s="63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>
      <c r="A137" s="9"/>
      <c r="B137" s="59">
        <f t="shared" si="2"/>
        <v>125</v>
      </c>
      <c r="C137" s="286"/>
      <c r="D137" s="99" t="s">
        <v>324</v>
      </c>
      <c r="E137" s="99" t="s">
        <v>325</v>
      </c>
      <c r="F137" s="65"/>
      <c r="G137" s="66" t="s">
        <v>326</v>
      </c>
      <c r="H137" s="65" t="s">
        <v>327</v>
      </c>
      <c r="I137" s="30" t="s">
        <v>17</v>
      </c>
      <c r="J137" s="72"/>
      <c r="K137" s="63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>
      <c r="A138" s="9"/>
      <c r="B138" s="59">
        <f t="shared" si="2"/>
        <v>126</v>
      </c>
      <c r="C138" s="286"/>
      <c r="D138" s="99" t="s">
        <v>328</v>
      </c>
      <c r="E138" s="99" t="s">
        <v>329</v>
      </c>
      <c r="F138" s="65"/>
      <c r="G138" s="66" t="s">
        <v>330</v>
      </c>
      <c r="H138" s="65" t="s">
        <v>331</v>
      </c>
      <c r="I138" s="30" t="s">
        <v>17</v>
      </c>
      <c r="J138" s="72"/>
      <c r="K138" s="63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>
      <c r="A139" s="9"/>
      <c r="B139" s="59">
        <f t="shared" si="2"/>
        <v>127</v>
      </c>
      <c r="C139" s="286"/>
      <c r="D139" s="283" t="s">
        <v>332</v>
      </c>
      <c r="E139" s="99" t="s">
        <v>333</v>
      </c>
      <c r="F139" s="65"/>
      <c r="G139" s="66" t="s">
        <v>334</v>
      </c>
      <c r="H139" s="65" t="s">
        <v>335</v>
      </c>
      <c r="I139" s="30" t="s">
        <v>17</v>
      </c>
      <c r="J139" s="72"/>
      <c r="K139" s="63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>
      <c r="A140" s="9"/>
      <c r="B140" s="59">
        <f t="shared" si="2"/>
        <v>128</v>
      </c>
      <c r="C140" s="284"/>
      <c r="D140" s="284"/>
      <c r="E140" s="99" t="s">
        <v>336</v>
      </c>
      <c r="F140" s="65"/>
      <c r="G140" s="66" t="s">
        <v>51</v>
      </c>
      <c r="H140" s="65" t="s">
        <v>337</v>
      </c>
      <c r="I140" s="30" t="s">
        <v>17</v>
      </c>
      <c r="J140" s="72"/>
      <c r="K140" s="63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 ht="60.75">
      <c r="A141" s="9"/>
      <c r="B141" s="59">
        <f t="shared" si="2"/>
        <v>129</v>
      </c>
      <c r="C141" s="285" t="s">
        <v>338</v>
      </c>
      <c r="D141" s="283" t="s">
        <v>339</v>
      </c>
      <c r="E141" s="99" t="s">
        <v>340</v>
      </c>
      <c r="F141" s="65" t="s">
        <v>341</v>
      </c>
      <c r="G141" s="66" t="s">
        <v>342</v>
      </c>
      <c r="H141" s="65" t="s">
        <v>343</v>
      </c>
      <c r="I141" s="30" t="s">
        <v>17</v>
      </c>
      <c r="J141" s="72"/>
      <c r="K141" s="63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 ht="24">
      <c r="A142" s="9"/>
      <c r="B142" s="59">
        <f t="shared" si="2"/>
        <v>130</v>
      </c>
      <c r="C142" s="286"/>
      <c r="D142" s="286"/>
      <c r="E142" s="99" t="s">
        <v>344</v>
      </c>
      <c r="F142" s="65" t="s">
        <v>345</v>
      </c>
      <c r="G142" s="66" t="s">
        <v>346</v>
      </c>
      <c r="H142" s="65" t="s">
        <v>347</v>
      </c>
      <c r="I142" s="30" t="s">
        <v>17</v>
      </c>
      <c r="J142" s="72"/>
      <c r="K142" s="63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 ht="24">
      <c r="A143" s="9"/>
      <c r="B143" s="59">
        <f t="shared" si="2"/>
        <v>131</v>
      </c>
      <c r="C143" s="286"/>
      <c r="D143" s="286"/>
      <c r="E143" s="99" t="s">
        <v>348</v>
      </c>
      <c r="F143" s="65" t="s">
        <v>349</v>
      </c>
      <c r="G143" s="66" t="s">
        <v>350</v>
      </c>
      <c r="H143" s="65" t="s">
        <v>351</v>
      </c>
      <c r="I143" s="30" t="s">
        <v>17</v>
      </c>
      <c r="J143" s="72"/>
      <c r="K143" s="63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 ht="34.5">
      <c r="A144" s="9"/>
      <c r="B144" s="59">
        <f t="shared" si="2"/>
        <v>132</v>
      </c>
      <c r="C144" s="286"/>
      <c r="D144" s="286"/>
      <c r="E144" s="283" t="s">
        <v>352</v>
      </c>
      <c r="F144" s="65" t="s">
        <v>353</v>
      </c>
      <c r="G144" s="66" t="s">
        <v>354</v>
      </c>
      <c r="H144" s="65" t="s">
        <v>355</v>
      </c>
      <c r="I144" s="30" t="s">
        <v>17</v>
      </c>
      <c r="J144" s="72"/>
      <c r="K144" s="63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 ht="24">
      <c r="A145" s="9"/>
      <c r="B145" s="59">
        <f t="shared" si="2"/>
        <v>133</v>
      </c>
      <c r="C145" s="286"/>
      <c r="D145" s="286"/>
      <c r="E145" s="286"/>
      <c r="F145" s="65" t="s">
        <v>356</v>
      </c>
      <c r="G145" s="66" t="s">
        <v>357</v>
      </c>
      <c r="H145" s="65" t="s">
        <v>358</v>
      </c>
      <c r="I145" s="30" t="s">
        <v>17</v>
      </c>
      <c r="J145" s="72"/>
      <c r="K145" s="63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 ht="24">
      <c r="A146" s="9"/>
      <c r="B146" s="59">
        <f t="shared" si="2"/>
        <v>134</v>
      </c>
      <c r="C146" s="286"/>
      <c r="D146" s="286"/>
      <c r="E146" s="286"/>
      <c r="F146" s="65" t="s">
        <v>359</v>
      </c>
      <c r="G146" s="66" t="s">
        <v>357</v>
      </c>
      <c r="H146" s="65" t="s">
        <v>358</v>
      </c>
      <c r="I146" s="30" t="s">
        <v>17</v>
      </c>
      <c r="J146" s="72"/>
      <c r="K146" s="63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 ht="24">
      <c r="A147" s="9"/>
      <c r="B147" s="59">
        <f t="shared" si="2"/>
        <v>135</v>
      </c>
      <c r="C147" s="286"/>
      <c r="D147" s="286"/>
      <c r="E147" s="286"/>
      <c r="F147" s="65" t="s">
        <v>360</v>
      </c>
      <c r="G147" s="66" t="s">
        <v>357</v>
      </c>
      <c r="H147" s="65" t="s">
        <v>358</v>
      </c>
      <c r="I147" s="30" t="s">
        <v>17</v>
      </c>
      <c r="J147" s="72"/>
      <c r="K147" s="63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 ht="24">
      <c r="A148" s="9"/>
      <c r="B148" s="59">
        <f t="shared" si="2"/>
        <v>136</v>
      </c>
      <c r="C148" s="286"/>
      <c r="D148" s="286"/>
      <c r="E148" s="286"/>
      <c r="F148" s="65" t="s">
        <v>361</v>
      </c>
      <c r="G148" s="66" t="s">
        <v>362</v>
      </c>
      <c r="H148" s="65" t="s">
        <v>363</v>
      </c>
      <c r="I148" s="30" t="s">
        <v>17</v>
      </c>
      <c r="J148" s="72"/>
      <c r="K148" s="63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 ht="24">
      <c r="A149" s="9"/>
      <c r="B149" s="59">
        <f t="shared" si="2"/>
        <v>137</v>
      </c>
      <c r="C149" s="286"/>
      <c r="D149" s="286"/>
      <c r="E149" s="286"/>
      <c r="F149" s="65" t="s">
        <v>364</v>
      </c>
      <c r="G149" s="66" t="s">
        <v>357</v>
      </c>
      <c r="H149" s="65" t="s">
        <v>365</v>
      </c>
      <c r="I149" s="30" t="s">
        <v>17</v>
      </c>
      <c r="J149" s="72"/>
      <c r="K149" s="63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 ht="34.5">
      <c r="A150" s="9"/>
      <c r="B150" s="59">
        <f t="shared" si="2"/>
        <v>138</v>
      </c>
      <c r="C150" s="286"/>
      <c r="D150" s="286"/>
      <c r="E150" s="286"/>
      <c r="F150" s="70" t="s">
        <v>366</v>
      </c>
      <c r="G150" s="70" t="s">
        <v>367</v>
      </c>
      <c r="H150" s="71" t="s">
        <v>368</v>
      </c>
      <c r="I150" s="30" t="s">
        <v>17</v>
      </c>
      <c r="J150" s="72"/>
      <c r="K150" s="63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 spans="1:26" ht="24">
      <c r="A151" s="9"/>
      <c r="B151" s="59">
        <f t="shared" si="2"/>
        <v>139</v>
      </c>
      <c r="C151" s="286"/>
      <c r="D151" s="286"/>
      <c r="E151" s="286"/>
      <c r="F151" s="100" t="s">
        <v>361</v>
      </c>
      <c r="G151" s="66" t="s">
        <v>362</v>
      </c>
      <c r="H151" s="65" t="s">
        <v>363</v>
      </c>
      <c r="I151" s="30" t="s">
        <v>17</v>
      </c>
      <c r="J151" s="72"/>
      <c r="K151" s="63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 spans="1:26" ht="24">
      <c r="A152" s="9"/>
      <c r="B152" s="59">
        <f t="shared" si="2"/>
        <v>140</v>
      </c>
      <c r="C152" s="286"/>
      <c r="D152" s="286"/>
      <c r="E152" s="286"/>
      <c r="F152" s="65" t="s">
        <v>369</v>
      </c>
      <c r="G152" s="66" t="s">
        <v>357</v>
      </c>
      <c r="H152" s="65" t="s">
        <v>370</v>
      </c>
      <c r="I152" s="30" t="s">
        <v>17</v>
      </c>
      <c r="J152" s="72"/>
      <c r="K152" s="63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 spans="1:26" ht="24">
      <c r="A153" s="9"/>
      <c r="B153" s="59">
        <f t="shared" si="2"/>
        <v>141</v>
      </c>
      <c r="C153" s="284"/>
      <c r="D153" s="284"/>
      <c r="E153" s="284"/>
      <c r="F153" s="65" t="s">
        <v>361</v>
      </c>
      <c r="G153" s="66" t="s">
        <v>371</v>
      </c>
      <c r="H153" s="65" t="s">
        <v>372</v>
      </c>
      <c r="I153" s="30" t="s">
        <v>17</v>
      </c>
      <c r="J153" s="78" t="s">
        <v>373</v>
      </c>
      <c r="K153" s="91" t="s">
        <v>374</v>
      </c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 spans="1:26">
      <c r="A154" s="9"/>
      <c r="B154" s="9"/>
      <c r="C154" s="8"/>
      <c r="D154" s="8"/>
      <c r="E154" s="8"/>
      <c r="F154" s="26"/>
      <c r="G154" s="26"/>
      <c r="H154" s="44"/>
      <c r="I154" s="44"/>
      <c r="J154" s="101"/>
      <c r="K154" s="102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 spans="1:26" ht="14.25">
      <c r="A155" s="9"/>
      <c r="B155" s="9"/>
      <c r="C155" s="8"/>
      <c r="D155" s="8"/>
      <c r="E155" s="8"/>
      <c r="F155" s="26"/>
      <c r="G155" s="26"/>
      <c r="H155" s="44"/>
      <c r="I155" s="44"/>
      <c r="J155" s="103"/>
      <c r="K155" s="44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 spans="1:26">
      <c r="A156" s="9"/>
      <c r="B156" s="9"/>
      <c r="C156" s="8"/>
      <c r="D156" s="8"/>
      <c r="E156" s="8"/>
      <c r="F156" s="26"/>
      <c r="G156" s="26"/>
      <c r="H156" s="44"/>
      <c r="I156" s="44"/>
      <c r="J156" s="44"/>
      <c r="K156" s="44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</sheetData>
  <mergeCells count="124">
    <mergeCell ref="F45:F46"/>
    <mergeCell ref="J5:K5"/>
    <mergeCell ref="J6:K6"/>
    <mergeCell ref="B7:C7"/>
    <mergeCell ref="D7:E7"/>
    <mergeCell ref="J7:K7"/>
    <mergeCell ref="J8:K8"/>
    <mergeCell ref="J24:J36"/>
    <mergeCell ref="K24:K36"/>
    <mergeCell ref="J41:J42"/>
    <mergeCell ref="K41:K42"/>
    <mergeCell ref="D17:D21"/>
    <mergeCell ref="E18:E20"/>
    <mergeCell ref="F18:F20"/>
    <mergeCell ref="F28:F29"/>
    <mergeCell ref="E30:E31"/>
    <mergeCell ref="F30:F31"/>
    <mergeCell ref="E32:E33"/>
    <mergeCell ref="F32:F33"/>
    <mergeCell ref="F49:F62"/>
    <mergeCell ref="J54:J55"/>
    <mergeCell ref="K54:K55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E15:E16"/>
    <mergeCell ref="F15:F16"/>
    <mergeCell ref="G15:G16"/>
    <mergeCell ref="G43:G44"/>
    <mergeCell ref="G45:G46"/>
    <mergeCell ref="D24:D36"/>
    <mergeCell ref="D37:D40"/>
    <mergeCell ref="D41:D46"/>
    <mergeCell ref="E41:E42"/>
    <mergeCell ref="F43:F44"/>
    <mergeCell ref="F78:F81"/>
    <mergeCell ref="E82:E85"/>
    <mergeCell ref="F82:F85"/>
    <mergeCell ref="E86:E89"/>
    <mergeCell ref="F86:F89"/>
    <mergeCell ref="D64:D65"/>
    <mergeCell ref="D66:D72"/>
    <mergeCell ref="E66:E72"/>
    <mergeCell ref="F66:F72"/>
    <mergeCell ref="D73:D89"/>
    <mergeCell ref="E74:E77"/>
    <mergeCell ref="F74:F77"/>
    <mergeCell ref="F102:F105"/>
    <mergeCell ref="F106:F109"/>
    <mergeCell ref="G108:G109"/>
    <mergeCell ref="J116:J119"/>
    <mergeCell ref="K116:K119"/>
    <mergeCell ref="G117:G119"/>
    <mergeCell ref="F94:F97"/>
    <mergeCell ref="G96:G97"/>
    <mergeCell ref="F98:F101"/>
    <mergeCell ref="G100:G101"/>
    <mergeCell ref="J102:J105"/>
    <mergeCell ref="K102:K105"/>
    <mergeCell ref="G104:G105"/>
    <mergeCell ref="F110:F115"/>
    <mergeCell ref="G112:G113"/>
    <mergeCell ref="G114:G115"/>
    <mergeCell ref="F116:F119"/>
    <mergeCell ref="B4:C4"/>
    <mergeCell ref="B8:C8"/>
    <mergeCell ref="B9:C9"/>
    <mergeCell ref="B10:C10"/>
    <mergeCell ref="C13:C21"/>
    <mergeCell ref="D13:D14"/>
    <mergeCell ref="D15:D16"/>
    <mergeCell ref="D22:D23"/>
    <mergeCell ref="E28:E29"/>
    <mergeCell ref="G70:G72"/>
    <mergeCell ref="G74:G75"/>
    <mergeCell ref="G78:G79"/>
    <mergeCell ref="G82:G83"/>
    <mergeCell ref="G86:G87"/>
    <mergeCell ref="F90:F93"/>
    <mergeCell ref="G92:G93"/>
    <mergeCell ref="E135:E136"/>
    <mergeCell ref="F135:F136"/>
    <mergeCell ref="E120:E121"/>
    <mergeCell ref="F120:F121"/>
    <mergeCell ref="G120:G121"/>
    <mergeCell ref="E124:E125"/>
    <mergeCell ref="F124:F125"/>
    <mergeCell ref="E129:E131"/>
    <mergeCell ref="F129:F131"/>
    <mergeCell ref="G130:G131"/>
    <mergeCell ref="E110:E115"/>
    <mergeCell ref="E116:E119"/>
    <mergeCell ref="E90:E93"/>
    <mergeCell ref="E94:E97"/>
    <mergeCell ref="E98:E101"/>
    <mergeCell ref="E102:E105"/>
    <mergeCell ref="E106:E109"/>
    <mergeCell ref="D139:D140"/>
    <mergeCell ref="C141:C153"/>
    <mergeCell ref="D141:D153"/>
    <mergeCell ref="E144:E153"/>
    <mergeCell ref="B5:C5"/>
    <mergeCell ref="B6:C6"/>
    <mergeCell ref="C22:C65"/>
    <mergeCell ref="C66:C121"/>
    <mergeCell ref="D90:D115"/>
    <mergeCell ref="D116:D121"/>
    <mergeCell ref="C122:C140"/>
    <mergeCell ref="D122:D123"/>
    <mergeCell ref="D124:D128"/>
    <mergeCell ref="D129:D136"/>
    <mergeCell ref="E43:E46"/>
    <mergeCell ref="E47:E48"/>
    <mergeCell ref="E49:E62"/>
    <mergeCell ref="D47:D63"/>
    <mergeCell ref="E78:E81"/>
  </mergeCells>
  <phoneticPr fontId="112" type="noConversion"/>
  <conditionalFormatting sqref="I13:I153">
    <cfRule type="cellIs" dxfId="64" priority="1" stopIfTrue="1" operator="equal">
      <formula>"Fail"</formula>
    </cfRule>
    <cfRule type="cellIs" dxfId="63" priority="2" stopIfTrue="1" operator="equal">
      <formula>"Pass"</formula>
    </cfRule>
    <cfRule type="cellIs" dxfId="62" priority="3" stopIfTrue="1" operator="equal">
      <formula>"Not Test"</formula>
    </cfRule>
    <cfRule type="cellIs" dxfId="61" priority="4" stopIfTrue="1" operator="equal">
      <formula>"Block"</formula>
    </cfRule>
    <cfRule type="cellIs" dxfId="60" priority="5" stopIfTrue="1" operator="equal">
      <formula>"N/A"</formula>
    </cfRule>
  </conditionalFormatting>
  <dataValidations count="1">
    <dataValidation type="list" allowBlank="1" showErrorMessage="1" sqref="I13:I153" xr:uid="{00000000-0002-0000-0200-000000000000}">
      <formula1>"Not Test,Pass,Fail,N/A,Block"</formula1>
    </dataValidation>
  </dataValidations>
  <hyperlinks>
    <hyperlink ref="J24" r:id="rId1" xr:uid="{00000000-0004-0000-0200-000000000000}"/>
    <hyperlink ref="J41" r:id="rId2" xr:uid="{00000000-0004-0000-0200-000001000000}"/>
    <hyperlink ref="J71" r:id="rId3" xr:uid="{00000000-0004-0000-0200-000002000000}"/>
    <hyperlink ref="J81" r:id="rId4" xr:uid="{00000000-0004-0000-0200-000003000000}"/>
    <hyperlink ref="J85" r:id="rId5" xr:uid="{00000000-0004-0000-0200-000004000000}"/>
    <hyperlink ref="J89" r:id="rId6" xr:uid="{00000000-0004-0000-0200-000005000000}"/>
    <hyperlink ref="J102" r:id="rId7" xr:uid="{00000000-0004-0000-0200-000006000000}"/>
    <hyperlink ref="J116" r:id="rId8" xr:uid="{00000000-0004-0000-0200-000007000000}"/>
    <hyperlink ref="J153" r:id="rId9" xr:uid="{00000000-0004-0000-0200-000008000000}"/>
  </hyperlinks>
  <pageMargins left="0.7" right="0.7" top="0.75" bottom="0.75" header="0" footer="0"/>
  <pageSetup paperSize="9" orientation="portrait"/>
  <drawing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Z224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4.140625" customWidth="1"/>
    <col min="6" max="6" width="27.42578125" customWidth="1"/>
    <col min="7" max="7" width="34" customWidth="1"/>
    <col min="8" max="8" width="38.4257812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9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375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200</v>
      </c>
      <c r="E5" s="273"/>
      <c r="F5" s="46">
        <f>SUM(F7:F10)</f>
        <v>1</v>
      </c>
      <c r="G5" s="278" t="s">
        <v>376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194</v>
      </c>
      <c r="E7" s="273"/>
      <c r="F7" s="51">
        <f t="shared" si="0"/>
        <v>0.97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6</v>
      </c>
      <c r="E8" s="273"/>
      <c r="F8" s="53">
        <f t="shared" si="0"/>
        <v>0.03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0</v>
      </c>
      <c r="E9" s="273"/>
      <c r="F9" s="55">
        <f t="shared" si="0"/>
        <v>0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18">
      <c r="A13" s="45"/>
      <c r="B13" s="59">
        <f t="shared" ref="B13:B68" si="1">ROW(B13)-12</f>
        <v>1</v>
      </c>
      <c r="C13" s="288" t="s">
        <v>377</v>
      </c>
      <c r="D13" s="288" t="s">
        <v>378</v>
      </c>
      <c r="E13" s="288" t="s">
        <v>379</v>
      </c>
      <c r="F13" s="104" t="s">
        <v>380</v>
      </c>
      <c r="G13" s="104" t="s">
        <v>145</v>
      </c>
      <c r="H13" s="104" t="s">
        <v>381</v>
      </c>
      <c r="I13" s="30" t="s">
        <v>17</v>
      </c>
      <c r="J13" s="59"/>
      <c r="K13" s="63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18">
      <c r="A14" s="45"/>
      <c r="B14" s="59">
        <f t="shared" si="1"/>
        <v>2</v>
      </c>
      <c r="C14" s="286"/>
      <c r="D14" s="286"/>
      <c r="E14" s="286"/>
      <c r="F14" s="312" t="s">
        <v>382</v>
      </c>
      <c r="G14" s="104" t="s">
        <v>383</v>
      </c>
      <c r="H14" s="104" t="s">
        <v>384</v>
      </c>
      <c r="I14" s="30" t="s">
        <v>17</v>
      </c>
      <c r="J14" s="59"/>
      <c r="K14" s="63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132">
      <c r="A15" s="45"/>
      <c r="B15" s="59">
        <f t="shared" si="1"/>
        <v>3</v>
      </c>
      <c r="C15" s="286"/>
      <c r="D15" s="286"/>
      <c r="E15" s="286"/>
      <c r="F15" s="286"/>
      <c r="G15" s="104" t="s">
        <v>385</v>
      </c>
      <c r="H15" s="104" t="s">
        <v>247</v>
      </c>
      <c r="I15" s="30" t="s">
        <v>17</v>
      </c>
      <c r="J15" s="59"/>
      <c r="K15" s="63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18">
      <c r="A16" s="45"/>
      <c r="B16" s="59">
        <f t="shared" si="1"/>
        <v>4</v>
      </c>
      <c r="C16" s="286"/>
      <c r="D16" s="286"/>
      <c r="E16" s="286"/>
      <c r="F16" s="284"/>
      <c r="G16" s="106" t="s">
        <v>386</v>
      </c>
      <c r="H16" s="106" t="s">
        <v>387</v>
      </c>
      <c r="I16" s="30" t="s">
        <v>17</v>
      </c>
      <c r="J16" s="59"/>
      <c r="K16" s="63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18">
      <c r="A17" s="45"/>
      <c r="B17" s="59">
        <f t="shared" si="1"/>
        <v>5</v>
      </c>
      <c r="C17" s="286"/>
      <c r="D17" s="286"/>
      <c r="E17" s="286"/>
      <c r="F17" s="312" t="s">
        <v>388</v>
      </c>
      <c r="G17" s="104" t="s">
        <v>389</v>
      </c>
      <c r="H17" s="106" t="s">
        <v>390</v>
      </c>
      <c r="I17" s="30" t="s">
        <v>17</v>
      </c>
      <c r="J17" s="59"/>
      <c r="K17" s="63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18">
      <c r="A18" s="45"/>
      <c r="B18" s="59">
        <f t="shared" si="1"/>
        <v>6</v>
      </c>
      <c r="C18" s="286"/>
      <c r="D18" s="286"/>
      <c r="E18" s="284"/>
      <c r="F18" s="286"/>
      <c r="G18" s="104" t="s">
        <v>391</v>
      </c>
      <c r="H18" s="106" t="s">
        <v>392</v>
      </c>
      <c r="I18" s="30" t="s">
        <v>17</v>
      </c>
      <c r="J18" s="59"/>
      <c r="K18" s="63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18">
      <c r="A19" s="45"/>
      <c r="B19" s="59">
        <f t="shared" si="1"/>
        <v>7</v>
      </c>
      <c r="C19" s="286"/>
      <c r="D19" s="286"/>
      <c r="E19" s="288" t="s">
        <v>393</v>
      </c>
      <c r="F19" s="312" t="s">
        <v>394</v>
      </c>
      <c r="G19" s="104" t="s">
        <v>383</v>
      </c>
      <c r="H19" s="106" t="s">
        <v>395</v>
      </c>
      <c r="I19" s="30" t="s">
        <v>17</v>
      </c>
      <c r="J19" s="59"/>
      <c r="K19" s="63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88.5">
      <c r="A20" s="45"/>
      <c r="B20" s="59">
        <f t="shared" si="1"/>
        <v>8</v>
      </c>
      <c r="C20" s="286"/>
      <c r="D20" s="286"/>
      <c r="E20" s="286"/>
      <c r="F20" s="286"/>
      <c r="G20" s="104" t="s">
        <v>385</v>
      </c>
      <c r="H20" s="106" t="s">
        <v>396</v>
      </c>
      <c r="I20" s="30" t="s">
        <v>17</v>
      </c>
      <c r="J20" s="107" t="s">
        <v>397</v>
      </c>
      <c r="K20" s="108" t="s">
        <v>398</v>
      </c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18">
      <c r="A21" s="45"/>
      <c r="B21" s="59">
        <f t="shared" si="1"/>
        <v>9</v>
      </c>
      <c r="C21" s="284"/>
      <c r="D21" s="284"/>
      <c r="E21" s="284"/>
      <c r="F21" s="284"/>
      <c r="G21" s="106" t="s">
        <v>399</v>
      </c>
      <c r="H21" s="106" t="s">
        <v>400</v>
      </c>
      <c r="I21" s="30" t="s">
        <v>17</v>
      </c>
      <c r="J21" s="109"/>
      <c r="K21" s="63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132">
      <c r="A22" s="45"/>
      <c r="B22" s="59">
        <f t="shared" si="1"/>
        <v>10</v>
      </c>
      <c r="C22" s="288" t="s">
        <v>401</v>
      </c>
      <c r="D22" s="288" t="s">
        <v>402</v>
      </c>
      <c r="E22" s="288" t="s">
        <v>403</v>
      </c>
      <c r="F22" s="312" t="s">
        <v>404</v>
      </c>
      <c r="G22" s="104" t="s">
        <v>385</v>
      </c>
      <c r="H22" s="104" t="s">
        <v>405</v>
      </c>
      <c r="I22" s="30" t="s">
        <v>17</v>
      </c>
      <c r="J22" s="110"/>
      <c r="K22" s="63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18">
      <c r="A23" s="45"/>
      <c r="B23" s="59">
        <f t="shared" si="1"/>
        <v>11</v>
      </c>
      <c r="C23" s="286"/>
      <c r="D23" s="284"/>
      <c r="E23" s="284"/>
      <c r="F23" s="284"/>
      <c r="G23" s="70" t="s">
        <v>406</v>
      </c>
      <c r="H23" s="70" t="s">
        <v>407</v>
      </c>
      <c r="I23" s="30" t="s">
        <v>17</v>
      </c>
      <c r="J23" s="72"/>
      <c r="K23" s="63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32">
      <c r="A24" s="45"/>
      <c r="B24" s="59">
        <f t="shared" si="1"/>
        <v>12</v>
      </c>
      <c r="C24" s="286"/>
      <c r="D24" s="288" t="s">
        <v>408</v>
      </c>
      <c r="E24" s="288" t="s">
        <v>409</v>
      </c>
      <c r="F24" s="312" t="s">
        <v>404</v>
      </c>
      <c r="G24" s="104" t="s">
        <v>385</v>
      </c>
      <c r="H24" s="104" t="s">
        <v>405</v>
      </c>
      <c r="I24" s="30" t="s">
        <v>17</v>
      </c>
      <c r="J24" s="72"/>
      <c r="K24" s="63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18">
      <c r="A25" s="45"/>
      <c r="B25" s="59">
        <f t="shared" si="1"/>
        <v>13</v>
      </c>
      <c r="C25" s="286"/>
      <c r="D25" s="286"/>
      <c r="E25" s="284"/>
      <c r="F25" s="284"/>
      <c r="G25" s="70" t="s">
        <v>410</v>
      </c>
      <c r="H25" s="104" t="s">
        <v>411</v>
      </c>
      <c r="I25" s="30" t="s">
        <v>17</v>
      </c>
      <c r="J25" s="72"/>
      <c r="K25" s="63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18">
      <c r="A26" s="45"/>
      <c r="B26" s="59">
        <f t="shared" si="1"/>
        <v>14</v>
      </c>
      <c r="C26" s="286"/>
      <c r="D26" s="286"/>
      <c r="E26" s="288" t="s">
        <v>412</v>
      </c>
      <c r="F26" s="312" t="s">
        <v>413</v>
      </c>
      <c r="G26" s="106" t="s">
        <v>414</v>
      </c>
      <c r="H26" s="106" t="s">
        <v>415</v>
      </c>
      <c r="I26" s="30" t="s">
        <v>17</v>
      </c>
      <c r="J26" s="72"/>
      <c r="K26" s="63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24">
      <c r="A27" s="45"/>
      <c r="B27" s="59">
        <f t="shared" si="1"/>
        <v>15</v>
      </c>
      <c r="C27" s="286"/>
      <c r="D27" s="286"/>
      <c r="E27" s="286"/>
      <c r="F27" s="286"/>
      <c r="G27" s="106" t="s">
        <v>416</v>
      </c>
      <c r="H27" s="106" t="s">
        <v>417</v>
      </c>
      <c r="I27" s="30" t="s">
        <v>18</v>
      </c>
      <c r="J27" s="111" t="s">
        <v>418</v>
      </c>
      <c r="K27" s="63" t="s">
        <v>419</v>
      </c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8">
      <c r="A28" s="45"/>
      <c r="B28" s="59">
        <f t="shared" si="1"/>
        <v>16</v>
      </c>
      <c r="C28" s="286"/>
      <c r="D28" s="286"/>
      <c r="E28" s="286"/>
      <c r="F28" s="286"/>
      <c r="G28" s="106" t="s">
        <v>420</v>
      </c>
      <c r="H28" s="106" t="s">
        <v>421</v>
      </c>
      <c r="I28" s="30" t="s">
        <v>17</v>
      </c>
      <c r="J28" s="90"/>
      <c r="K28" s="63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18">
      <c r="A29" s="45"/>
      <c r="B29" s="59">
        <f t="shared" si="1"/>
        <v>17</v>
      </c>
      <c r="C29" s="286"/>
      <c r="D29" s="286"/>
      <c r="E29" s="286"/>
      <c r="F29" s="286"/>
      <c r="G29" s="106" t="s">
        <v>422</v>
      </c>
      <c r="H29" s="106" t="s">
        <v>423</v>
      </c>
      <c r="I29" s="30" t="s">
        <v>17</v>
      </c>
      <c r="J29" s="112"/>
      <c r="K29" s="63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18">
      <c r="A30" s="45"/>
      <c r="B30" s="59">
        <f t="shared" si="1"/>
        <v>18</v>
      </c>
      <c r="C30" s="286"/>
      <c r="D30" s="286"/>
      <c r="E30" s="286"/>
      <c r="F30" s="286"/>
      <c r="G30" s="290" t="s">
        <v>424</v>
      </c>
      <c r="H30" s="70" t="s">
        <v>425</v>
      </c>
      <c r="I30" s="30" t="s">
        <v>17</v>
      </c>
      <c r="J30" s="112"/>
      <c r="K30" s="63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18">
      <c r="A31" s="45"/>
      <c r="B31" s="59">
        <f t="shared" si="1"/>
        <v>19</v>
      </c>
      <c r="C31" s="286"/>
      <c r="D31" s="286"/>
      <c r="E31" s="284"/>
      <c r="F31" s="284"/>
      <c r="G31" s="284"/>
      <c r="H31" s="70" t="s">
        <v>407</v>
      </c>
      <c r="I31" s="30" t="s">
        <v>17</v>
      </c>
      <c r="J31" s="72"/>
      <c r="K31" s="63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 ht="18">
      <c r="A32" s="45"/>
      <c r="B32" s="59">
        <f t="shared" si="1"/>
        <v>20</v>
      </c>
      <c r="C32" s="286"/>
      <c r="D32" s="286"/>
      <c r="E32" s="288" t="s">
        <v>426</v>
      </c>
      <c r="F32" s="312" t="s">
        <v>413</v>
      </c>
      <c r="G32" s="106" t="s">
        <v>427</v>
      </c>
      <c r="H32" s="106" t="s">
        <v>228</v>
      </c>
      <c r="I32" s="30" t="s">
        <v>17</v>
      </c>
      <c r="J32" s="72"/>
      <c r="K32" s="63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 ht="18">
      <c r="A33" s="45"/>
      <c r="B33" s="59">
        <f t="shared" si="1"/>
        <v>21</v>
      </c>
      <c r="C33" s="286"/>
      <c r="D33" s="286"/>
      <c r="E33" s="284"/>
      <c r="F33" s="284"/>
      <c r="G33" s="106" t="s">
        <v>428</v>
      </c>
      <c r="H33" s="106" t="s">
        <v>322</v>
      </c>
      <c r="I33" s="30" t="s">
        <v>17</v>
      </c>
      <c r="J33" s="112"/>
      <c r="K33" s="63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18">
      <c r="A34" s="45"/>
      <c r="B34" s="59">
        <f t="shared" si="1"/>
        <v>22</v>
      </c>
      <c r="C34" s="286"/>
      <c r="D34" s="286"/>
      <c r="E34" s="288" t="s">
        <v>429</v>
      </c>
      <c r="F34" s="312" t="s">
        <v>413</v>
      </c>
      <c r="G34" s="106" t="s">
        <v>430</v>
      </c>
      <c r="H34" s="106" t="s">
        <v>228</v>
      </c>
      <c r="I34" s="30" t="s">
        <v>17</v>
      </c>
      <c r="J34" s="113"/>
      <c r="K34" s="63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18">
      <c r="A35" s="45"/>
      <c r="B35" s="59">
        <f t="shared" si="1"/>
        <v>23</v>
      </c>
      <c r="C35" s="286"/>
      <c r="D35" s="286"/>
      <c r="E35" s="284"/>
      <c r="F35" s="284"/>
      <c r="G35" s="106" t="s">
        <v>431</v>
      </c>
      <c r="H35" s="106" t="s">
        <v>322</v>
      </c>
      <c r="I35" s="30" t="s">
        <v>17</v>
      </c>
      <c r="J35" s="90"/>
      <c r="K35" s="63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 ht="18">
      <c r="A36" s="45"/>
      <c r="B36" s="59">
        <f t="shared" si="1"/>
        <v>24</v>
      </c>
      <c r="C36" s="286"/>
      <c r="D36" s="286"/>
      <c r="E36" s="288" t="s">
        <v>432</v>
      </c>
      <c r="F36" s="312" t="s">
        <v>413</v>
      </c>
      <c r="G36" s="106" t="s">
        <v>433</v>
      </c>
      <c r="H36" s="106" t="s">
        <v>228</v>
      </c>
      <c r="I36" s="30" t="s">
        <v>17</v>
      </c>
      <c r="J36" s="90"/>
      <c r="K36" s="63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 ht="18">
      <c r="A37" s="45"/>
      <c r="B37" s="59">
        <f t="shared" si="1"/>
        <v>25</v>
      </c>
      <c r="C37" s="286"/>
      <c r="D37" s="286"/>
      <c r="E37" s="284"/>
      <c r="F37" s="284"/>
      <c r="G37" s="106" t="s">
        <v>434</v>
      </c>
      <c r="H37" s="106" t="s">
        <v>322</v>
      </c>
      <c r="I37" s="30" t="s">
        <v>17</v>
      </c>
      <c r="J37" s="90"/>
      <c r="K37" s="63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 ht="18">
      <c r="A38" s="45"/>
      <c r="B38" s="59">
        <f t="shared" si="1"/>
        <v>26</v>
      </c>
      <c r="C38" s="286"/>
      <c r="D38" s="286"/>
      <c r="E38" s="288" t="s">
        <v>435</v>
      </c>
      <c r="F38" s="312" t="s">
        <v>413</v>
      </c>
      <c r="G38" s="106" t="s">
        <v>436</v>
      </c>
      <c r="H38" s="106" t="s">
        <v>228</v>
      </c>
      <c r="I38" s="30" t="s">
        <v>17</v>
      </c>
      <c r="J38" s="112"/>
      <c r="K38" s="63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 ht="18">
      <c r="A39" s="45"/>
      <c r="B39" s="59">
        <f t="shared" si="1"/>
        <v>27</v>
      </c>
      <c r="C39" s="286"/>
      <c r="D39" s="286"/>
      <c r="E39" s="284"/>
      <c r="F39" s="284"/>
      <c r="G39" s="106" t="s">
        <v>437</v>
      </c>
      <c r="H39" s="106" t="s">
        <v>322</v>
      </c>
      <c r="I39" s="30" t="s">
        <v>17</v>
      </c>
      <c r="J39" s="90"/>
      <c r="K39" s="63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 ht="18">
      <c r="A40" s="45"/>
      <c r="B40" s="59">
        <f t="shared" si="1"/>
        <v>28</v>
      </c>
      <c r="C40" s="286"/>
      <c r="D40" s="286"/>
      <c r="E40" s="288" t="s">
        <v>438</v>
      </c>
      <c r="F40" s="312" t="s">
        <v>413</v>
      </c>
      <c r="G40" s="106" t="s">
        <v>439</v>
      </c>
      <c r="H40" s="106" t="s">
        <v>228</v>
      </c>
      <c r="I40" s="30" t="s">
        <v>17</v>
      </c>
      <c r="J40" s="90"/>
      <c r="K40" s="63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 ht="18">
      <c r="A41" s="45"/>
      <c r="B41" s="59">
        <f t="shared" si="1"/>
        <v>29</v>
      </c>
      <c r="C41" s="286"/>
      <c r="D41" s="286"/>
      <c r="E41" s="284"/>
      <c r="F41" s="284"/>
      <c r="G41" s="106" t="s">
        <v>440</v>
      </c>
      <c r="H41" s="106" t="s">
        <v>322</v>
      </c>
      <c r="I41" s="30" t="s">
        <v>17</v>
      </c>
      <c r="J41" s="90"/>
      <c r="K41" s="63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 ht="18">
      <c r="A42" s="45"/>
      <c r="B42" s="59">
        <f t="shared" si="1"/>
        <v>30</v>
      </c>
      <c r="C42" s="286"/>
      <c r="D42" s="286"/>
      <c r="E42" s="288" t="s">
        <v>441</v>
      </c>
      <c r="F42" s="312" t="s">
        <v>413</v>
      </c>
      <c r="G42" s="106" t="s">
        <v>442</v>
      </c>
      <c r="H42" s="106" t="s">
        <v>228</v>
      </c>
      <c r="I42" s="30" t="s">
        <v>17</v>
      </c>
      <c r="J42" s="90"/>
      <c r="K42" s="63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 ht="18">
      <c r="A43" s="45"/>
      <c r="B43" s="59">
        <f t="shared" si="1"/>
        <v>31</v>
      </c>
      <c r="C43" s="286"/>
      <c r="D43" s="284"/>
      <c r="E43" s="284"/>
      <c r="F43" s="284"/>
      <c r="G43" s="106" t="s">
        <v>443</v>
      </c>
      <c r="H43" s="106" t="s">
        <v>322</v>
      </c>
      <c r="I43" s="30" t="s">
        <v>17</v>
      </c>
      <c r="J43" s="90"/>
      <c r="K43" s="63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 ht="132">
      <c r="A44" s="45"/>
      <c r="B44" s="59">
        <f t="shared" si="1"/>
        <v>32</v>
      </c>
      <c r="C44" s="286"/>
      <c r="D44" s="288" t="s">
        <v>444</v>
      </c>
      <c r="E44" s="288" t="s">
        <v>445</v>
      </c>
      <c r="F44" s="312" t="s">
        <v>446</v>
      </c>
      <c r="G44" s="104" t="s">
        <v>385</v>
      </c>
      <c r="H44" s="104" t="s">
        <v>405</v>
      </c>
      <c r="I44" s="30" t="s">
        <v>17</v>
      </c>
      <c r="J44" s="90"/>
      <c r="K44" s="63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 ht="18">
      <c r="A45" s="45"/>
      <c r="B45" s="59">
        <f t="shared" si="1"/>
        <v>33</v>
      </c>
      <c r="C45" s="286"/>
      <c r="D45" s="286"/>
      <c r="E45" s="284"/>
      <c r="F45" s="284"/>
      <c r="G45" s="70" t="s">
        <v>406</v>
      </c>
      <c r="H45" s="104" t="s">
        <v>447</v>
      </c>
      <c r="I45" s="30" t="s">
        <v>17</v>
      </c>
      <c r="J45" s="72"/>
      <c r="K45" s="63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 ht="18">
      <c r="A46" s="45"/>
      <c r="B46" s="59">
        <f t="shared" si="1"/>
        <v>34</v>
      </c>
      <c r="C46" s="286"/>
      <c r="D46" s="286"/>
      <c r="E46" s="288" t="s">
        <v>448</v>
      </c>
      <c r="F46" s="312" t="s">
        <v>449</v>
      </c>
      <c r="G46" s="106" t="s">
        <v>427</v>
      </c>
      <c r="H46" s="106" t="s">
        <v>228</v>
      </c>
      <c r="I46" s="30" t="s">
        <v>17</v>
      </c>
      <c r="J46" s="72"/>
      <c r="K46" s="63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 ht="18">
      <c r="A47" s="45"/>
      <c r="B47" s="59">
        <f t="shared" si="1"/>
        <v>35</v>
      </c>
      <c r="C47" s="286"/>
      <c r="D47" s="286"/>
      <c r="E47" s="284"/>
      <c r="F47" s="284"/>
      <c r="G47" s="106" t="s">
        <v>428</v>
      </c>
      <c r="H47" s="106" t="s">
        <v>322</v>
      </c>
      <c r="I47" s="30" t="s">
        <v>17</v>
      </c>
      <c r="J47" s="72"/>
      <c r="K47" s="63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 ht="18">
      <c r="A48" s="45"/>
      <c r="B48" s="59">
        <f t="shared" si="1"/>
        <v>36</v>
      </c>
      <c r="C48" s="286"/>
      <c r="D48" s="286"/>
      <c r="E48" s="288" t="s">
        <v>450</v>
      </c>
      <c r="F48" s="312" t="s">
        <v>449</v>
      </c>
      <c r="G48" s="106" t="s">
        <v>430</v>
      </c>
      <c r="H48" s="106" t="s">
        <v>228</v>
      </c>
      <c r="I48" s="30" t="s">
        <v>17</v>
      </c>
      <c r="J48" s="72"/>
      <c r="K48" s="63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 ht="18">
      <c r="A49" s="45"/>
      <c r="B49" s="59">
        <f t="shared" si="1"/>
        <v>37</v>
      </c>
      <c r="C49" s="286"/>
      <c r="D49" s="286"/>
      <c r="E49" s="284"/>
      <c r="F49" s="284"/>
      <c r="G49" s="106" t="s">
        <v>431</v>
      </c>
      <c r="H49" s="106" t="s">
        <v>322</v>
      </c>
      <c r="I49" s="30" t="s">
        <v>17</v>
      </c>
      <c r="J49" s="72"/>
      <c r="K49" s="63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 ht="18">
      <c r="A50" s="45"/>
      <c r="B50" s="59">
        <f t="shared" si="1"/>
        <v>38</v>
      </c>
      <c r="C50" s="286"/>
      <c r="D50" s="286"/>
      <c r="E50" s="288" t="s">
        <v>451</v>
      </c>
      <c r="F50" s="312" t="s">
        <v>449</v>
      </c>
      <c r="G50" s="106" t="s">
        <v>433</v>
      </c>
      <c r="H50" s="106" t="s">
        <v>228</v>
      </c>
      <c r="I50" s="30" t="s">
        <v>17</v>
      </c>
      <c r="J50" s="72"/>
      <c r="K50" s="63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 ht="18">
      <c r="A51" s="45"/>
      <c r="B51" s="59">
        <f t="shared" si="1"/>
        <v>39</v>
      </c>
      <c r="C51" s="286"/>
      <c r="D51" s="286"/>
      <c r="E51" s="284"/>
      <c r="F51" s="284"/>
      <c r="G51" s="106" t="s">
        <v>434</v>
      </c>
      <c r="H51" s="106" t="s">
        <v>322</v>
      </c>
      <c r="I51" s="30" t="s">
        <v>17</v>
      </c>
      <c r="J51" s="72"/>
      <c r="K51" s="63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 ht="18">
      <c r="A52" s="45"/>
      <c r="B52" s="59">
        <f t="shared" si="1"/>
        <v>40</v>
      </c>
      <c r="C52" s="286"/>
      <c r="D52" s="286"/>
      <c r="E52" s="288" t="s">
        <v>452</v>
      </c>
      <c r="F52" s="312" t="s">
        <v>449</v>
      </c>
      <c r="G52" s="106" t="s">
        <v>436</v>
      </c>
      <c r="H52" s="106" t="s">
        <v>228</v>
      </c>
      <c r="I52" s="30" t="s">
        <v>17</v>
      </c>
      <c r="J52" s="72"/>
      <c r="K52" s="63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 ht="18">
      <c r="A53" s="45"/>
      <c r="B53" s="59">
        <f t="shared" si="1"/>
        <v>41</v>
      </c>
      <c r="C53" s="286"/>
      <c r="D53" s="286"/>
      <c r="E53" s="284"/>
      <c r="F53" s="284"/>
      <c r="G53" s="106" t="s">
        <v>437</v>
      </c>
      <c r="H53" s="106" t="s">
        <v>322</v>
      </c>
      <c r="I53" s="30" t="s">
        <v>17</v>
      </c>
      <c r="J53" s="112"/>
      <c r="K53" s="63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 ht="18">
      <c r="A54" s="45"/>
      <c r="B54" s="59">
        <f t="shared" si="1"/>
        <v>42</v>
      </c>
      <c r="C54" s="286"/>
      <c r="D54" s="286"/>
      <c r="E54" s="288" t="s">
        <v>453</v>
      </c>
      <c r="F54" s="312" t="s">
        <v>449</v>
      </c>
      <c r="G54" s="106" t="s">
        <v>439</v>
      </c>
      <c r="H54" s="106" t="s">
        <v>228</v>
      </c>
      <c r="I54" s="30" t="s">
        <v>17</v>
      </c>
      <c r="J54" s="72"/>
      <c r="K54" s="63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 ht="18">
      <c r="A55" s="45"/>
      <c r="B55" s="59">
        <f t="shared" si="1"/>
        <v>43</v>
      </c>
      <c r="C55" s="286"/>
      <c r="D55" s="286"/>
      <c r="E55" s="284"/>
      <c r="F55" s="284"/>
      <c r="G55" s="106" t="s">
        <v>440</v>
      </c>
      <c r="H55" s="106" t="s">
        <v>322</v>
      </c>
      <c r="I55" s="30" t="s">
        <v>17</v>
      </c>
      <c r="J55" s="72"/>
      <c r="K55" s="63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 ht="18">
      <c r="A56" s="45"/>
      <c r="B56" s="59">
        <f t="shared" si="1"/>
        <v>44</v>
      </c>
      <c r="C56" s="286"/>
      <c r="D56" s="286"/>
      <c r="E56" s="288" t="s">
        <v>454</v>
      </c>
      <c r="F56" s="312" t="s">
        <v>449</v>
      </c>
      <c r="G56" s="106" t="s">
        <v>442</v>
      </c>
      <c r="H56" s="106" t="s">
        <v>228</v>
      </c>
      <c r="I56" s="30" t="s">
        <v>17</v>
      </c>
      <c r="J56" s="90"/>
      <c r="K56" s="63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18">
      <c r="A57" s="45"/>
      <c r="B57" s="59">
        <f t="shared" si="1"/>
        <v>45</v>
      </c>
      <c r="C57" s="286"/>
      <c r="D57" s="284"/>
      <c r="E57" s="284"/>
      <c r="F57" s="284"/>
      <c r="G57" s="106" t="s">
        <v>443</v>
      </c>
      <c r="H57" s="106" t="s">
        <v>322</v>
      </c>
      <c r="I57" s="30" t="s">
        <v>17</v>
      </c>
      <c r="J57" s="72"/>
      <c r="K57" s="63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 ht="132">
      <c r="A58" s="45"/>
      <c r="B58" s="59">
        <f t="shared" si="1"/>
        <v>46</v>
      </c>
      <c r="C58" s="286"/>
      <c r="D58" s="288" t="s">
        <v>455</v>
      </c>
      <c r="E58" s="288" t="s">
        <v>456</v>
      </c>
      <c r="F58" s="312" t="s">
        <v>457</v>
      </c>
      <c r="G58" s="104" t="s">
        <v>385</v>
      </c>
      <c r="H58" s="104" t="s">
        <v>405</v>
      </c>
      <c r="I58" s="30" t="s">
        <v>17</v>
      </c>
      <c r="J58" s="72"/>
      <c r="K58" s="63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 ht="18">
      <c r="A59" s="45"/>
      <c r="B59" s="59">
        <f t="shared" si="1"/>
        <v>47</v>
      </c>
      <c r="C59" s="286"/>
      <c r="D59" s="286"/>
      <c r="E59" s="284"/>
      <c r="F59" s="284"/>
      <c r="G59" s="70" t="s">
        <v>406</v>
      </c>
      <c r="H59" s="104" t="s">
        <v>447</v>
      </c>
      <c r="I59" s="30" t="s">
        <v>17</v>
      </c>
      <c r="J59" s="72"/>
      <c r="K59" s="63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 ht="18">
      <c r="A60" s="45"/>
      <c r="B60" s="59">
        <f t="shared" si="1"/>
        <v>48</v>
      </c>
      <c r="C60" s="286"/>
      <c r="D60" s="286"/>
      <c r="E60" s="288" t="s">
        <v>458</v>
      </c>
      <c r="F60" s="312" t="s">
        <v>459</v>
      </c>
      <c r="G60" s="70" t="s">
        <v>460</v>
      </c>
      <c r="H60" s="104" t="s">
        <v>461</v>
      </c>
      <c r="I60" s="30" t="s">
        <v>17</v>
      </c>
      <c r="J60" s="72"/>
      <c r="K60" s="63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 ht="18">
      <c r="A61" s="45"/>
      <c r="B61" s="59">
        <f t="shared" si="1"/>
        <v>49</v>
      </c>
      <c r="C61" s="286"/>
      <c r="D61" s="286"/>
      <c r="E61" s="286"/>
      <c r="F61" s="286"/>
      <c r="G61" s="70" t="s">
        <v>462</v>
      </c>
      <c r="H61" s="104" t="s">
        <v>463</v>
      </c>
      <c r="I61" s="30" t="s">
        <v>17</v>
      </c>
      <c r="J61" s="72"/>
      <c r="K61" s="63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 ht="18">
      <c r="A62" s="45"/>
      <c r="B62" s="59">
        <f t="shared" si="1"/>
        <v>50</v>
      </c>
      <c r="C62" s="286"/>
      <c r="D62" s="286"/>
      <c r="E62" s="286"/>
      <c r="F62" s="286"/>
      <c r="G62" s="70" t="s">
        <v>464</v>
      </c>
      <c r="H62" s="104" t="s">
        <v>465</v>
      </c>
      <c r="I62" s="30" t="s">
        <v>17</v>
      </c>
      <c r="J62" s="72"/>
      <c r="K62" s="63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 ht="18">
      <c r="A63" s="45"/>
      <c r="B63" s="59">
        <f t="shared" si="1"/>
        <v>51</v>
      </c>
      <c r="C63" s="286"/>
      <c r="D63" s="286"/>
      <c r="E63" s="286"/>
      <c r="F63" s="286"/>
      <c r="G63" s="70" t="s">
        <v>466</v>
      </c>
      <c r="H63" s="104" t="s">
        <v>425</v>
      </c>
      <c r="I63" s="30" t="s">
        <v>17</v>
      </c>
      <c r="J63" s="90"/>
      <c r="K63" s="63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24">
      <c r="A64" s="45"/>
      <c r="B64" s="59">
        <f t="shared" si="1"/>
        <v>52</v>
      </c>
      <c r="C64" s="286"/>
      <c r="D64" s="286"/>
      <c r="E64" s="284"/>
      <c r="F64" s="284"/>
      <c r="G64" s="114" t="s">
        <v>467</v>
      </c>
      <c r="H64" s="115" t="s">
        <v>468</v>
      </c>
      <c r="I64" s="30" t="s">
        <v>17</v>
      </c>
      <c r="J64" s="72"/>
      <c r="K64" s="63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18">
      <c r="A65" s="45"/>
      <c r="B65" s="59">
        <f t="shared" si="1"/>
        <v>53</v>
      </c>
      <c r="C65" s="286"/>
      <c r="D65" s="286"/>
      <c r="E65" s="288" t="s">
        <v>469</v>
      </c>
      <c r="F65" s="312" t="s">
        <v>470</v>
      </c>
      <c r="G65" s="106" t="s">
        <v>430</v>
      </c>
      <c r="H65" s="106" t="s">
        <v>228</v>
      </c>
      <c r="I65" s="30" t="s">
        <v>17</v>
      </c>
      <c r="J65" s="72"/>
      <c r="K65" s="63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 ht="18">
      <c r="A66" s="45"/>
      <c r="B66" s="59">
        <f t="shared" si="1"/>
        <v>54</v>
      </c>
      <c r="C66" s="286"/>
      <c r="D66" s="286"/>
      <c r="E66" s="284"/>
      <c r="F66" s="284"/>
      <c r="G66" s="106" t="s">
        <v>431</v>
      </c>
      <c r="H66" s="106" t="s">
        <v>322</v>
      </c>
      <c r="I66" s="30" t="s">
        <v>17</v>
      </c>
      <c r="J66" s="72"/>
      <c r="K66" s="63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 ht="24">
      <c r="A67" s="45"/>
      <c r="B67" s="59">
        <f t="shared" si="1"/>
        <v>55</v>
      </c>
      <c r="C67" s="286"/>
      <c r="D67" s="286"/>
      <c r="E67" s="288" t="s">
        <v>471</v>
      </c>
      <c r="F67" s="312" t="s">
        <v>470</v>
      </c>
      <c r="G67" s="106" t="s">
        <v>433</v>
      </c>
      <c r="H67" s="106" t="s">
        <v>228</v>
      </c>
      <c r="I67" s="30" t="s">
        <v>18</v>
      </c>
      <c r="J67" s="116" t="s">
        <v>472</v>
      </c>
      <c r="K67" s="117" t="s">
        <v>473</v>
      </c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 ht="18">
      <c r="A68" s="45"/>
      <c r="B68" s="59">
        <f t="shared" si="1"/>
        <v>56</v>
      </c>
      <c r="C68" s="286"/>
      <c r="D68" s="286"/>
      <c r="E68" s="284"/>
      <c r="F68" s="284"/>
      <c r="G68" s="106" t="s">
        <v>434</v>
      </c>
      <c r="H68" s="106" t="s">
        <v>322</v>
      </c>
      <c r="I68" s="30" t="s">
        <v>17</v>
      </c>
      <c r="J68" s="109"/>
      <c r="K68" s="63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 ht="18">
      <c r="A69" s="45"/>
      <c r="B69" s="59">
        <f t="shared" ref="B69:B132" si="2">ROW(B69)-12</f>
        <v>57</v>
      </c>
      <c r="C69" s="286"/>
      <c r="D69" s="286"/>
      <c r="E69" s="288" t="s">
        <v>474</v>
      </c>
      <c r="F69" s="312" t="s">
        <v>470</v>
      </c>
      <c r="G69" s="106" t="s">
        <v>436</v>
      </c>
      <c r="H69" s="106" t="s">
        <v>228</v>
      </c>
      <c r="I69" s="30" t="s">
        <v>17</v>
      </c>
      <c r="J69" s="110"/>
      <c r="K69" s="63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 ht="18">
      <c r="A70" s="45"/>
      <c r="B70" s="59">
        <f t="shared" si="2"/>
        <v>58</v>
      </c>
      <c r="C70" s="286"/>
      <c r="D70" s="286"/>
      <c r="E70" s="284"/>
      <c r="F70" s="284"/>
      <c r="G70" s="106" t="s">
        <v>437</v>
      </c>
      <c r="H70" s="106" t="s">
        <v>322</v>
      </c>
      <c r="I70" s="30" t="s">
        <v>17</v>
      </c>
      <c r="J70" s="90"/>
      <c r="K70" s="63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 ht="18">
      <c r="A71" s="45"/>
      <c r="B71" s="59">
        <f t="shared" si="2"/>
        <v>59</v>
      </c>
      <c r="C71" s="286"/>
      <c r="D71" s="286"/>
      <c r="E71" s="288" t="s">
        <v>475</v>
      </c>
      <c r="F71" s="312" t="s">
        <v>470</v>
      </c>
      <c r="G71" s="106" t="s">
        <v>439</v>
      </c>
      <c r="H71" s="106" t="s">
        <v>228</v>
      </c>
      <c r="I71" s="30" t="s">
        <v>17</v>
      </c>
      <c r="J71" s="72"/>
      <c r="K71" s="63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 ht="18">
      <c r="A72" s="45"/>
      <c r="B72" s="59">
        <f t="shared" si="2"/>
        <v>60</v>
      </c>
      <c r="C72" s="286"/>
      <c r="D72" s="286"/>
      <c r="E72" s="284"/>
      <c r="F72" s="284"/>
      <c r="G72" s="106" t="s">
        <v>440</v>
      </c>
      <c r="H72" s="106" t="s">
        <v>322</v>
      </c>
      <c r="I72" s="30" t="s">
        <v>17</v>
      </c>
      <c r="J72" s="72"/>
      <c r="K72" s="63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 ht="18">
      <c r="A73" s="45"/>
      <c r="B73" s="59">
        <f t="shared" si="2"/>
        <v>61</v>
      </c>
      <c r="C73" s="286"/>
      <c r="D73" s="286"/>
      <c r="E73" s="288" t="s">
        <v>476</v>
      </c>
      <c r="F73" s="312" t="s">
        <v>470</v>
      </c>
      <c r="G73" s="106" t="s">
        <v>442</v>
      </c>
      <c r="H73" s="106" t="s">
        <v>228</v>
      </c>
      <c r="I73" s="30" t="s">
        <v>17</v>
      </c>
      <c r="J73" s="72"/>
      <c r="K73" s="63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 ht="18">
      <c r="A74" s="45"/>
      <c r="B74" s="59">
        <f t="shared" si="2"/>
        <v>62</v>
      </c>
      <c r="C74" s="286"/>
      <c r="D74" s="284"/>
      <c r="E74" s="284"/>
      <c r="F74" s="284"/>
      <c r="G74" s="106" t="s">
        <v>443</v>
      </c>
      <c r="H74" s="106" t="s">
        <v>322</v>
      </c>
      <c r="I74" s="30" t="s">
        <v>17</v>
      </c>
      <c r="J74" s="72"/>
      <c r="K74" s="63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 ht="132">
      <c r="A75" s="56"/>
      <c r="B75" s="59">
        <f t="shared" si="2"/>
        <v>63</v>
      </c>
      <c r="C75" s="286"/>
      <c r="D75" s="288" t="s">
        <v>477</v>
      </c>
      <c r="E75" s="288" t="s">
        <v>478</v>
      </c>
      <c r="F75" s="312" t="s">
        <v>457</v>
      </c>
      <c r="G75" s="70" t="s">
        <v>385</v>
      </c>
      <c r="H75" s="104" t="s">
        <v>405</v>
      </c>
      <c r="I75" s="30" t="s">
        <v>17</v>
      </c>
      <c r="J75" s="72"/>
      <c r="K75" s="63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>
      <c r="A76" s="56"/>
      <c r="B76" s="59">
        <f t="shared" si="2"/>
        <v>64</v>
      </c>
      <c r="C76" s="286"/>
      <c r="D76" s="286"/>
      <c r="E76" s="284"/>
      <c r="F76" s="284"/>
      <c r="G76" s="70" t="s">
        <v>406</v>
      </c>
      <c r="H76" s="104" t="s">
        <v>447</v>
      </c>
      <c r="I76" s="30" t="s">
        <v>17</v>
      </c>
      <c r="J76" s="72"/>
      <c r="K76" s="63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>
      <c r="A77" s="56"/>
      <c r="B77" s="59">
        <f t="shared" si="2"/>
        <v>65</v>
      </c>
      <c r="C77" s="286"/>
      <c r="D77" s="286"/>
      <c r="E77" s="288" t="s">
        <v>479</v>
      </c>
      <c r="F77" s="312" t="s">
        <v>480</v>
      </c>
      <c r="G77" s="70" t="s">
        <v>481</v>
      </c>
      <c r="H77" s="104" t="s">
        <v>482</v>
      </c>
      <c r="I77" s="30" t="s">
        <v>17</v>
      </c>
      <c r="J77" s="72"/>
      <c r="K77" s="63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>
      <c r="A78" s="56"/>
      <c r="B78" s="59">
        <f t="shared" si="2"/>
        <v>66</v>
      </c>
      <c r="C78" s="286"/>
      <c r="D78" s="286"/>
      <c r="E78" s="286"/>
      <c r="F78" s="286"/>
      <c r="G78" s="70" t="s">
        <v>483</v>
      </c>
      <c r="H78" s="104" t="s">
        <v>484</v>
      </c>
      <c r="I78" s="30" t="s">
        <v>17</v>
      </c>
      <c r="J78" s="72"/>
      <c r="K78" s="63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>
      <c r="A79" s="56"/>
      <c r="B79" s="59">
        <f t="shared" si="2"/>
        <v>67</v>
      </c>
      <c r="C79" s="286"/>
      <c r="D79" s="286"/>
      <c r="E79" s="286"/>
      <c r="F79" s="286"/>
      <c r="G79" s="70" t="s">
        <v>485</v>
      </c>
      <c r="H79" s="115" t="s">
        <v>486</v>
      </c>
      <c r="I79" s="30" t="s">
        <v>17</v>
      </c>
      <c r="J79" s="72"/>
      <c r="K79" s="63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>
      <c r="A80" s="56"/>
      <c r="B80" s="59">
        <f t="shared" si="2"/>
        <v>68</v>
      </c>
      <c r="C80" s="286"/>
      <c r="D80" s="286"/>
      <c r="E80" s="284"/>
      <c r="F80" s="284"/>
      <c r="G80" s="70" t="s">
        <v>466</v>
      </c>
      <c r="H80" s="104" t="s">
        <v>425</v>
      </c>
      <c r="I80" s="30" t="s">
        <v>17</v>
      </c>
      <c r="J80" s="72"/>
      <c r="K80" s="63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 ht="24">
      <c r="A81" s="56"/>
      <c r="B81" s="59">
        <f t="shared" si="2"/>
        <v>69</v>
      </c>
      <c r="C81" s="286"/>
      <c r="D81" s="286"/>
      <c r="E81" s="288" t="s">
        <v>487</v>
      </c>
      <c r="F81" s="312" t="s">
        <v>480</v>
      </c>
      <c r="G81" s="106" t="s">
        <v>433</v>
      </c>
      <c r="H81" s="106" t="s">
        <v>228</v>
      </c>
      <c r="I81" s="30" t="s">
        <v>18</v>
      </c>
      <c r="J81" s="116" t="s">
        <v>472</v>
      </c>
      <c r="K81" s="117" t="s">
        <v>473</v>
      </c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>
      <c r="A82" s="56"/>
      <c r="B82" s="59">
        <f t="shared" si="2"/>
        <v>70</v>
      </c>
      <c r="C82" s="286"/>
      <c r="D82" s="286"/>
      <c r="E82" s="284"/>
      <c r="F82" s="284"/>
      <c r="G82" s="106" t="s">
        <v>434</v>
      </c>
      <c r="H82" s="106" t="s">
        <v>322</v>
      </c>
      <c r="I82" s="30" t="s">
        <v>17</v>
      </c>
      <c r="J82" s="72"/>
      <c r="K82" s="63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>
      <c r="A83" s="56"/>
      <c r="B83" s="59">
        <f t="shared" si="2"/>
        <v>71</v>
      </c>
      <c r="C83" s="286"/>
      <c r="D83" s="286"/>
      <c r="E83" s="288" t="s">
        <v>488</v>
      </c>
      <c r="F83" s="312" t="s">
        <v>480</v>
      </c>
      <c r="G83" s="106" t="s">
        <v>436</v>
      </c>
      <c r="H83" s="106" t="s">
        <v>228</v>
      </c>
      <c r="I83" s="30" t="s">
        <v>17</v>
      </c>
      <c r="J83" s="72"/>
      <c r="K83" s="63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>
      <c r="A84" s="56"/>
      <c r="B84" s="59">
        <f t="shared" si="2"/>
        <v>72</v>
      </c>
      <c r="C84" s="286"/>
      <c r="D84" s="286"/>
      <c r="E84" s="284"/>
      <c r="F84" s="284"/>
      <c r="G84" s="106" t="s">
        <v>437</v>
      </c>
      <c r="H84" s="106" t="s">
        <v>322</v>
      </c>
      <c r="I84" s="30" t="s">
        <v>17</v>
      </c>
      <c r="J84" s="72"/>
      <c r="K84" s="63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>
      <c r="A85" s="56"/>
      <c r="B85" s="59">
        <f t="shared" si="2"/>
        <v>73</v>
      </c>
      <c r="C85" s="286"/>
      <c r="D85" s="286"/>
      <c r="E85" s="288" t="s">
        <v>489</v>
      </c>
      <c r="F85" s="312" t="s">
        <v>480</v>
      </c>
      <c r="G85" s="106" t="s">
        <v>439</v>
      </c>
      <c r="H85" s="106" t="s">
        <v>228</v>
      </c>
      <c r="I85" s="30" t="s">
        <v>17</v>
      </c>
      <c r="J85" s="72"/>
      <c r="K85" s="63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>
      <c r="A86" s="56"/>
      <c r="B86" s="59">
        <f t="shared" si="2"/>
        <v>74</v>
      </c>
      <c r="C86" s="286"/>
      <c r="D86" s="286"/>
      <c r="E86" s="284"/>
      <c r="F86" s="284"/>
      <c r="G86" s="106" t="s">
        <v>440</v>
      </c>
      <c r="H86" s="106" t="s">
        <v>322</v>
      </c>
      <c r="I86" s="30" t="s">
        <v>17</v>
      </c>
      <c r="J86" s="72"/>
      <c r="K86" s="63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>
      <c r="A87" s="56"/>
      <c r="B87" s="59">
        <f t="shared" si="2"/>
        <v>75</v>
      </c>
      <c r="C87" s="286"/>
      <c r="D87" s="286"/>
      <c r="E87" s="288" t="s">
        <v>490</v>
      </c>
      <c r="F87" s="312" t="s">
        <v>480</v>
      </c>
      <c r="G87" s="106" t="s">
        <v>442</v>
      </c>
      <c r="H87" s="106" t="s">
        <v>228</v>
      </c>
      <c r="I87" s="30" t="s">
        <v>17</v>
      </c>
      <c r="J87" s="72"/>
      <c r="K87" s="63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>
      <c r="A88" s="56"/>
      <c r="B88" s="59">
        <f t="shared" si="2"/>
        <v>76</v>
      </c>
      <c r="C88" s="286"/>
      <c r="D88" s="284"/>
      <c r="E88" s="284"/>
      <c r="F88" s="284"/>
      <c r="G88" s="106" t="s">
        <v>443</v>
      </c>
      <c r="H88" s="106" t="s">
        <v>322</v>
      </c>
      <c r="I88" s="30" t="s">
        <v>17</v>
      </c>
      <c r="J88" s="72"/>
      <c r="K88" s="63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 ht="132">
      <c r="A89" s="56"/>
      <c r="B89" s="59">
        <f t="shared" si="2"/>
        <v>77</v>
      </c>
      <c r="C89" s="286"/>
      <c r="D89" s="288" t="s">
        <v>491</v>
      </c>
      <c r="E89" s="288" t="s">
        <v>492</v>
      </c>
      <c r="F89" s="312" t="s">
        <v>457</v>
      </c>
      <c r="G89" s="70" t="s">
        <v>385</v>
      </c>
      <c r="H89" s="104" t="s">
        <v>405</v>
      </c>
      <c r="I89" s="30" t="s">
        <v>17</v>
      </c>
      <c r="J89" s="72"/>
      <c r="K89" s="63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>
      <c r="A90" s="56"/>
      <c r="B90" s="59">
        <f t="shared" si="2"/>
        <v>78</v>
      </c>
      <c r="C90" s="286"/>
      <c r="D90" s="286"/>
      <c r="E90" s="284"/>
      <c r="F90" s="284"/>
      <c r="G90" s="70" t="s">
        <v>406</v>
      </c>
      <c r="H90" s="104" t="s">
        <v>447</v>
      </c>
      <c r="I90" s="30" t="s">
        <v>17</v>
      </c>
      <c r="J90" s="72"/>
      <c r="K90" s="63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>
      <c r="A91" s="56"/>
      <c r="B91" s="59">
        <f t="shared" si="2"/>
        <v>79</v>
      </c>
      <c r="C91" s="286"/>
      <c r="D91" s="286"/>
      <c r="E91" s="288" t="s">
        <v>493</v>
      </c>
      <c r="F91" s="312" t="s">
        <v>494</v>
      </c>
      <c r="G91" s="70" t="s">
        <v>481</v>
      </c>
      <c r="H91" s="104" t="s">
        <v>482</v>
      </c>
      <c r="I91" s="30" t="s">
        <v>17</v>
      </c>
      <c r="J91" s="72"/>
      <c r="K91" s="63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>
      <c r="A92" s="56"/>
      <c r="B92" s="59">
        <f t="shared" si="2"/>
        <v>80</v>
      </c>
      <c r="C92" s="286"/>
      <c r="D92" s="286"/>
      <c r="E92" s="286"/>
      <c r="F92" s="286"/>
      <c r="G92" s="70" t="s">
        <v>483</v>
      </c>
      <c r="H92" s="104" t="s">
        <v>484</v>
      </c>
      <c r="I92" s="30" t="s">
        <v>17</v>
      </c>
      <c r="J92" s="72"/>
      <c r="K92" s="63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>
      <c r="A93" s="56"/>
      <c r="B93" s="59">
        <f t="shared" si="2"/>
        <v>81</v>
      </c>
      <c r="C93" s="286"/>
      <c r="D93" s="286"/>
      <c r="E93" s="286"/>
      <c r="F93" s="286"/>
      <c r="G93" s="70" t="s">
        <v>485</v>
      </c>
      <c r="H93" s="115" t="s">
        <v>486</v>
      </c>
      <c r="I93" s="30" t="s">
        <v>17</v>
      </c>
      <c r="J93" s="72"/>
      <c r="K93" s="63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 ht="24">
      <c r="A94" s="56"/>
      <c r="B94" s="59">
        <f t="shared" si="2"/>
        <v>82</v>
      </c>
      <c r="C94" s="286"/>
      <c r="D94" s="286"/>
      <c r="E94" s="286"/>
      <c r="F94" s="286"/>
      <c r="G94" s="104" t="s">
        <v>495</v>
      </c>
      <c r="H94" s="104" t="s">
        <v>496</v>
      </c>
      <c r="I94" s="30" t="s">
        <v>17</v>
      </c>
      <c r="J94" s="72"/>
      <c r="K94" s="63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 ht="24">
      <c r="A95" s="56"/>
      <c r="B95" s="59">
        <f t="shared" si="2"/>
        <v>83</v>
      </c>
      <c r="C95" s="286"/>
      <c r="D95" s="286"/>
      <c r="E95" s="286"/>
      <c r="F95" s="286"/>
      <c r="G95" s="104" t="s">
        <v>497</v>
      </c>
      <c r="H95" s="104" t="s">
        <v>496</v>
      </c>
      <c r="I95" s="30" t="s">
        <v>17</v>
      </c>
      <c r="J95" s="72"/>
      <c r="K95" s="63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>
      <c r="A96" s="56"/>
      <c r="B96" s="59">
        <f t="shared" si="2"/>
        <v>84</v>
      </c>
      <c r="C96" s="286"/>
      <c r="D96" s="286"/>
      <c r="E96" s="284"/>
      <c r="F96" s="284"/>
      <c r="G96" s="70" t="s">
        <v>466</v>
      </c>
      <c r="H96" s="104" t="s">
        <v>425</v>
      </c>
      <c r="I96" s="30" t="s">
        <v>17</v>
      </c>
      <c r="J96" s="72"/>
      <c r="K96" s="63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 ht="24">
      <c r="A97" s="56"/>
      <c r="B97" s="59">
        <f t="shared" si="2"/>
        <v>85</v>
      </c>
      <c r="C97" s="286"/>
      <c r="D97" s="286"/>
      <c r="E97" s="288" t="s">
        <v>498</v>
      </c>
      <c r="F97" s="312" t="s">
        <v>494</v>
      </c>
      <c r="G97" s="106" t="s">
        <v>433</v>
      </c>
      <c r="H97" s="106" t="s">
        <v>228</v>
      </c>
      <c r="I97" s="30" t="s">
        <v>18</v>
      </c>
      <c r="J97" s="116" t="s">
        <v>472</v>
      </c>
      <c r="K97" s="117" t="s">
        <v>473</v>
      </c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>
      <c r="A98" s="56"/>
      <c r="B98" s="59">
        <f t="shared" si="2"/>
        <v>86</v>
      </c>
      <c r="C98" s="286"/>
      <c r="D98" s="286"/>
      <c r="E98" s="284"/>
      <c r="F98" s="284"/>
      <c r="G98" s="106" t="s">
        <v>434</v>
      </c>
      <c r="H98" s="106" t="s">
        <v>322</v>
      </c>
      <c r="I98" s="30" t="s">
        <v>17</v>
      </c>
      <c r="J98" s="72"/>
      <c r="K98" s="63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>
      <c r="A99" s="56"/>
      <c r="B99" s="59">
        <f t="shared" si="2"/>
        <v>87</v>
      </c>
      <c r="C99" s="286"/>
      <c r="D99" s="286"/>
      <c r="E99" s="288" t="s">
        <v>499</v>
      </c>
      <c r="F99" s="312" t="s">
        <v>494</v>
      </c>
      <c r="G99" s="106" t="s">
        <v>436</v>
      </c>
      <c r="H99" s="106" t="s">
        <v>228</v>
      </c>
      <c r="I99" s="30" t="s">
        <v>17</v>
      </c>
      <c r="J99" s="72"/>
      <c r="K99" s="63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>
      <c r="A100" s="56"/>
      <c r="B100" s="59">
        <f t="shared" si="2"/>
        <v>88</v>
      </c>
      <c r="C100" s="286"/>
      <c r="D100" s="286"/>
      <c r="E100" s="284"/>
      <c r="F100" s="284"/>
      <c r="G100" s="106" t="s">
        <v>437</v>
      </c>
      <c r="H100" s="106" t="s">
        <v>322</v>
      </c>
      <c r="I100" s="30" t="s">
        <v>17</v>
      </c>
      <c r="J100" s="72"/>
      <c r="K100" s="63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>
      <c r="A101" s="56"/>
      <c r="B101" s="59">
        <f t="shared" si="2"/>
        <v>89</v>
      </c>
      <c r="C101" s="286"/>
      <c r="D101" s="286"/>
      <c r="E101" s="288" t="s">
        <v>500</v>
      </c>
      <c r="F101" s="312" t="s">
        <v>494</v>
      </c>
      <c r="G101" s="106" t="s">
        <v>439</v>
      </c>
      <c r="H101" s="106" t="s">
        <v>228</v>
      </c>
      <c r="I101" s="30" t="s">
        <v>17</v>
      </c>
      <c r="J101" s="72"/>
      <c r="K101" s="63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>
      <c r="A102" s="56"/>
      <c r="B102" s="59">
        <f t="shared" si="2"/>
        <v>90</v>
      </c>
      <c r="C102" s="286"/>
      <c r="D102" s="286"/>
      <c r="E102" s="284"/>
      <c r="F102" s="284"/>
      <c r="G102" s="106" t="s">
        <v>440</v>
      </c>
      <c r="H102" s="106" t="s">
        <v>322</v>
      </c>
      <c r="I102" s="30" t="s">
        <v>17</v>
      </c>
      <c r="J102" s="72"/>
      <c r="K102" s="63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>
      <c r="A103" s="56"/>
      <c r="B103" s="59">
        <f t="shared" si="2"/>
        <v>91</v>
      </c>
      <c r="C103" s="286"/>
      <c r="D103" s="286"/>
      <c r="E103" s="288" t="s">
        <v>501</v>
      </c>
      <c r="F103" s="312" t="s">
        <v>494</v>
      </c>
      <c r="G103" s="106" t="s">
        <v>442</v>
      </c>
      <c r="H103" s="106" t="s">
        <v>228</v>
      </c>
      <c r="I103" s="30" t="s">
        <v>17</v>
      </c>
      <c r="J103" s="72"/>
      <c r="K103" s="63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>
      <c r="A104" s="56"/>
      <c r="B104" s="59">
        <f t="shared" si="2"/>
        <v>92</v>
      </c>
      <c r="C104" s="286"/>
      <c r="D104" s="284"/>
      <c r="E104" s="284"/>
      <c r="F104" s="284"/>
      <c r="G104" s="106" t="s">
        <v>443</v>
      </c>
      <c r="H104" s="106" t="s">
        <v>322</v>
      </c>
      <c r="I104" s="30" t="s">
        <v>17</v>
      </c>
      <c r="J104" s="72"/>
      <c r="K104" s="63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 ht="132">
      <c r="A105" s="56"/>
      <c r="B105" s="59">
        <f t="shared" si="2"/>
        <v>93</v>
      </c>
      <c r="C105" s="286"/>
      <c r="D105" s="288" t="s">
        <v>502</v>
      </c>
      <c r="E105" s="288" t="s">
        <v>503</v>
      </c>
      <c r="F105" s="312" t="s">
        <v>457</v>
      </c>
      <c r="G105" s="70" t="s">
        <v>385</v>
      </c>
      <c r="H105" s="104" t="s">
        <v>405</v>
      </c>
      <c r="I105" s="30" t="s">
        <v>17</v>
      </c>
      <c r="J105" s="72"/>
      <c r="K105" s="63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>
      <c r="A106" s="56"/>
      <c r="B106" s="59">
        <f t="shared" si="2"/>
        <v>94</v>
      </c>
      <c r="C106" s="286"/>
      <c r="D106" s="286"/>
      <c r="E106" s="284"/>
      <c r="F106" s="284"/>
      <c r="G106" s="70" t="s">
        <v>406</v>
      </c>
      <c r="H106" s="104" t="s">
        <v>447</v>
      </c>
      <c r="I106" s="30" t="s">
        <v>17</v>
      </c>
      <c r="J106" s="72"/>
      <c r="K106" s="63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>
      <c r="A107" s="56"/>
      <c r="B107" s="59">
        <f t="shared" si="2"/>
        <v>95</v>
      </c>
      <c r="C107" s="286"/>
      <c r="D107" s="286"/>
      <c r="E107" s="288" t="s">
        <v>504</v>
      </c>
      <c r="F107" s="312" t="s">
        <v>505</v>
      </c>
      <c r="G107" s="70" t="s">
        <v>481</v>
      </c>
      <c r="H107" s="104" t="s">
        <v>482</v>
      </c>
      <c r="I107" s="30" t="s">
        <v>17</v>
      </c>
      <c r="J107" s="72"/>
      <c r="K107" s="63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>
      <c r="A108" s="56"/>
      <c r="B108" s="59">
        <f t="shared" si="2"/>
        <v>96</v>
      </c>
      <c r="C108" s="286"/>
      <c r="D108" s="286"/>
      <c r="E108" s="284"/>
      <c r="F108" s="284"/>
      <c r="G108" s="106" t="s">
        <v>506</v>
      </c>
      <c r="H108" s="115" t="s">
        <v>507</v>
      </c>
      <c r="I108" s="30" t="s">
        <v>17</v>
      </c>
      <c r="J108" s="72"/>
      <c r="K108" s="63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 ht="24">
      <c r="A109" s="56"/>
      <c r="B109" s="59">
        <f t="shared" si="2"/>
        <v>97</v>
      </c>
      <c r="C109" s="286"/>
      <c r="D109" s="286"/>
      <c r="E109" s="288" t="s">
        <v>508</v>
      </c>
      <c r="F109" s="312" t="s">
        <v>505</v>
      </c>
      <c r="G109" s="106" t="s">
        <v>433</v>
      </c>
      <c r="H109" s="106" t="s">
        <v>228</v>
      </c>
      <c r="I109" s="30" t="s">
        <v>18</v>
      </c>
      <c r="J109" s="116" t="s">
        <v>472</v>
      </c>
      <c r="K109" s="117" t="s">
        <v>473</v>
      </c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>
      <c r="A110" s="56"/>
      <c r="B110" s="59">
        <f t="shared" si="2"/>
        <v>98</v>
      </c>
      <c r="C110" s="286"/>
      <c r="D110" s="286"/>
      <c r="E110" s="284"/>
      <c r="F110" s="284"/>
      <c r="G110" s="106" t="s">
        <v>434</v>
      </c>
      <c r="H110" s="106" t="s">
        <v>322</v>
      </c>
      <c r="I110" s="30" t="s">
        <v>17</v>
      </c>
      <c r="J110" s="72"/>
      <c r="K110" s="63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>
      <c r="A111" s="56"/>
      <c r="B111" s="59">
        <f t="shared" si="2"/>
        <v>99</v>
      </c>
      <c r="C111" s="286"/>
      <c r="D111" s="286"/>
      <c r="E111" s="288" t="s">
        <v>509</v>
      </c>
      <c r="F111" s="312" t="s">
        <v>505</v>
      </c>
      <c r="G111" s="106" t="s">
        <v>436</v>
      </c>
      <c r="H111" s="106" t="s">
        <v>228</v>
      </c>
      <c r="I111" s="30" t="s">
        <v>17</v>
      </c>
      <c r="J111" s="72"/>
      <c r="K111" s="63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>
      <c r="A112" s="56"/>
      <c r="B112" s="59">
        <f t="shared" si="2"/>
        <v>100</v>
      </c>
      <c r="C112" s="286"/>
      <c r="D112" s="286"/>
      <c r="E112" s="284"/>
      <c r="F112" s="284"/>
      <c r="G112" s="106" t="s">
        <v>437</v>
      </c>
      <c r="H112" s="106" t="s">
        <v>322</v>
      </c>
      <c r="I112" s="30" t="s">
        <v>17</v>
      </c>
      <c r="J112" s="72"/>
      <c r="K112" s="63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>
      <c r="A113" s="56"/>
      <c r="B113" s="59">
        <f t="shared" si="2"/>
        <v>101</v>
      </c>
      <c r="C113" s="286"/>
      <c r="D113" s="286"/>
      <c r="E113" s="288" t="s">
        <v>510</v>
      </c>
      <c r="F113" s="312" t="s">
        <v>505</v>
      </c>
      <c r="G113" s="106" t="s">
        <v>439</v>
      </c>
      <c r="H113" s="106" t="s">
        <v>228</v>
      </c>
      <c r="I113" s="30" t="s">
        <v>17</v>
      </c>
      <c r="J113" s="72"/>
      <c r="K113" s="63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>
      <c r="A114" s="56"/>
      <c r="B114" s="59">
        <f t="shared" si="2"/>
        <v>102</v>
      </c>
      <c r="C114" s="286"/>
      <c r="D114" s="286"/>
      <c r="E114" s="284"/>
      <c r="F114" s="284"/>
      <c r="G114" s="106" t="s">
        <v>440</v>
      </c>
      <c r="H114" s="106" t="s">
        <v>322</v>
      </c>
      <c r="I114" s="30" t="s">
        <v>17</v>
      </c>
      <c r="J114" s="72"/>
      <c r="K114" s="63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>
      <c r="A115" s="56"/>
      <c r="B115" s="59">
        <f t="shared" si="2"/>
        <v>103</v>
      </c>
      <c r="C115" s="286"/>
      <c r="D115" s="286"/>
      <c r="E115" s="288" t="s">
        <v>511</v>
      </c>
      <c r="F115" s="312" t="s">
        <v>505</v>
      </c>
      <c r="G115" s="106" t="s">
        <v>442</v>
      </c>
      <c r="H115" s="106" t="s">
        <v>228</v>
      </c>
      <c r="I115" s="30" t="s">
        <v>17</v>
      </c>
      <c r="J115" s="72"/>
      <c r="K115" s="63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>
      <c r="A116" s="56"/>
      <c r="B116" s="59">
        <f t="shared" si="2"/>
        <v>104</v>
      </c>
      <c r="C116" s="286"/>
      <c r="D116" s="284"/>
      <c r="E116" s="284"/>
      <c r="F116" s="284"/>
      <c r="G116" s="106" t="s">
        <v>443</v>
      </c>
      <c r="H116" s="106" t="s">
        <v>322</v>
      </c>
      <c r="I116" s="30" t="s">
        <v>17</v>
      </c>
      <c r="J116" s="72"/>
      <c r="K116" s="63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 ht="132">
      <c r="A117" s="56"/>
      <c r="B117" s="59">
        <f t="shared" si="2"/>
        <v>105</v>
      </c>
      <c r="C117" s="286"/>
      <c r="D117" s="288" t="s">
        <v>512</v>
      </c>
      <c r="E117" s="288" t="s">
        <v>513</v>
      </c>
      <c r="F117" s="312" t="s">
        <v>457</v>
      </c>
      <c r="G117" s="70" t="s">
        <v>385</v>
      </c>
      <c r="H117" s="104" t="s">
        <v>405</v>
      </c>
      <c r="I117" s="30" t="s">
        <v>17</v>
      </c>
      <c r="J117" s="72"/>
      <c r="K117" s="63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>
      <c r="A118" s="56"/>
      <c r="B118" s="59">
        <f t="shared" si="2"/>
        <v>106</v>
      </c>
      <c r="C118" s="286"/>
      <c r="D118" s="286"/>
      <c r="E118" s="284"/>
      <c r="F118" s="284"/>
      <c r="G118" s="70" t="s">
        <v>406</v>
      </c>
      <c r="H118" s="104" t="s">
        <v>447</v>
      </c>
      <c r="I118" s="30" t="s">
        <v>17</v>
      </c>
      <c r="J118" s="72"/>
      <c r="K118" s="63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>
      <c r="A119" s="56"/>
      <c r="B119" s="59">
        <f t="shared" si="2"/>
        <v>107</v>
      </c>
      <c r="C119" s="286"/>
      <c r="D119" s="286"/>
      <c r="E119" s="288" t="s">
        <v>514</v>
      </c>
      <c r="F119" s="312" t="s">
        <v>515</v>
      </c>
      <c r="G119" s="70" t="s">
        <v>481</v>
      </c>
      <c r="H119" s="104" t="s">
        <v>482</v>
      </c>
      <c r="I119" s="30" t="s">
        <v>17</v>
      </c>
      <c r="J119" s="72"/>
      <c r="K119" s="63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>
      <c r="A120" s="56"/>
      <c r="B120" s="59">
        <f t="shared" si="2"/>
        <v>108</v>
      </c>
      <c r="C120" s="286"/>
      <c r="D120" s="286"/>
      <c r="E120" s="286"/>
      <c r="F120" s="286"/>
      <c r="G120" s="104" t="s">
        <v>516</v>
      </c>
      <c r="H120" s="104" t="s">
        <v>517</v>
      </c>
      <c r="I120" s="30" t="s">
        <v>17</v>
      </c>
      <c r="J120" s="72"/>
      <c r="K120" s="63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>
      <c r="A121" s="56"/>
      <c r="B121" s="59">
        <f t="shared" si="2"/>
        <v>109</v>
      </c>
      <c r="C121" s="286"/>
      <c r="D121" s="286"/>
      <c r="E121" s="286"/>
      <c r="F121" s="286"/>
      <c r="G121" s="70" t="s">
        <v>462</v>
      </c>
      <c r="H121" s="104" t="s">
        <v>463</v>
      </c>
      <c r="I121" s="30" t="s">
        <v>17</v>
      </c>
      <c r="J121" s="72"/>
      <c r="K121" s="63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>
      <c r="A122" s="56"/>
      <c r="B122" s="59">
        <f t="shared" si="2"/>
        <v>110</v>
      </c>
      <c r="C122" s="286"/>
      <c r="D122" s="286"/>
      <c r="E122" s="286"/>
      <c r="F122" s="286"/>
      <c r="G122" s="70" t="s">
        <v>464</v>
      </c>
      <c r="H122" s="104" t="s">
        <v>465</v>
      </c>
      <c r="I122" s="30" t="s">
        <v>17</v>
      </c>
      <c r="J122" s="72"/>
      <c r="K122" s="63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>
      <c r="A123" s="56"/>
      <c r="B123" s="59">
        <f t="shared" si="2"/>
        <v>111</v>
      </c>
      <c r="C123" s="286"/>
      <c r="D123" s="286"/>
      <c r="E123" s="286"/>
      <c r="F123" s="286"/>
      <c r="G123" s="70" t="s">
        <v>483</v>
      </c>
      <c r="H123" s="104" t="s">
        <v>518</v>
      </c>
      <c r="I123" s="30" t="s">
        <v>17</v>
      </c>
      <c r="J123" s="72"/>
      <c r="K123" s="63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>
      <c r="A124" s="56"/>
      <c r="B124" s="59">
        <f t="shared" si="2"/>
        <v>112</v>
      </c>
      <c r="C124" s="286"/>
      <c r="D124" s="286"/>
      <c r="E124" s="284"/>
      <c r="F124" s="284"/>
      <c r="G124" s="70" t="s">
        <v>485</v>
      </c>
      <c r="H124" s="104" t="s">
        <v>518</v>
      </c>
      <c r="I124" s="30" t="s">
        <v>17</v>
      </c>
      <c r="J124" s="72"/>
      <c r="K124" s="63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 ht="24">
      <c r="A125" s="56"/>
      <c r="B125" s="59">
        <f t="shared" si="2"/>
        <v>113</v>
      </c>
      <c r="C125" s="286"/>
      <c r="D125" s="286"/>
      <c r="E125" s="288" t="s">
        <v>519</v>
      </c>
      <c r="F125" s="312" t="s">
        <v>515</v>
      </c>
      <c r="G125" s="106" t="s">
        <v>433</v>
      </c>
      <c r="H125" s="106" t="s">
        <v>228</v>
      </c>
      <c r="I125" s="30" t="s">
        <v>18</v>
      </c>
      <c r="J125" s="116" t="s">
        <v>472</v>
      </c>
      <c r="K125" s="117" t="s">
        <v>473</v>
      </c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>
      <c r="A126" s="56"/>
      <c r="B126" s="59">
        <f t="shared" si="2"/>
        <v>114</v>
      </c>
      <c r="C126" s="286"/>
      <c r="D126" s="286"/>
      <c r="E126" s="284"/>
      <c r="F126" s="284"/>
      <c r="G126" s="106" t="s">
        <v>434</v>
      </c>
      <c r="H126" s="106" t="s">
        <v>322</v>
      </c>
      <c r="I126" s="30" t="s">
        <v>17</v>
      </c>
      <c r="J126" s="72"/>
      <c r="K126" s="63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>
      <c r="A127" s="56"/>
      <c r="B127" s="59">
        <f t="shared" si="2"/>
        <v>115</v>
      </c>
      <c r="C127" s="286"/>
      <c r="D127" s="286"/>
      <c r="E127" s="288" t="s">
        <v>520</v>
      </c>
      <c r="F127" s="312" t="s">
        <v>515</v>
      </c>
      <c r="G127" s="106" t="s">
        <v>436</v>
      </c>
      <c r="H127" s="106" t="s">
        <v>228</v>
      </c>
      <c r="I127" s="30" t="s">
        <v>17</v>
      </c>
      <c r="J127" s="72"/>
      <c r="K127" s="63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>
      <c r="A128" s="56"/>
      <c r="B128" s="59">
        <f t="shared" si="2"/>
        <v>116</v>
      </c>
      <c r="C128" s="286"/>
      <c r="D128" s="286"/>
      <c r="E128" s="284"/>
      <c r="F128" s="284"/>
      <c r="G128" s="106" t="s">
        <v>437</v>
      </c>
      <c r="H128" s="106" t="s">
        <v>322</v>
      </c>
      <c r="I128" s="30" t="s">
        <v>17</v>
      </c>
      <c r="J128" s="72"/>
      <c r="K128" s="63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>
      <c r="A129" s="56"/>
      <c r="B129" s="59">
        <f t="shared" si="2"/>
        <v>117</v>
      </c>
      <c r="C129" s="286"/>
      <c r="D129" s="286"/>
      <c r="E129" s="288" t="s">
        <v>521</v>
      </c>
      <c r="F129" s="312" t="s">
        <v>515</v>
      </c>
      <c r="G129" s="106" t="s">
        <v>439</v>
      </c>
      <c r="H129" s="106" t="s">
        <v>228</v>
      </c>
      <c r="I129" s="30" t="s">
        <v>17</v>
      </c>
      <c r="J129" s="72"/>
      <c r="K129" s="63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>
      <c r="A130" s="56"/>
      <c r="B130" s="59">
        <f t="shared" si="2"/>
        <v>118</v>
      </c>
      <c r="C130" s="286"/>
      <c r="D130" s="286"/>
      <c r="E130" s="284"/>
      <c r="F130" s="284"/>
      <c r="G130" s="106" t="s">
        <v>440</v>
      </c>
      <c r="H130" s="106" t="s">
        <v>322</v>
      </c>
      <c r="I130" s="30" t="s">
        <v>17</v>
      </c>
      <c r="J130" s="72"/>
      <c r="K130" s="63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>
      <c r="A131" s="56"/>
      <c r="B131" s="59">
        <f t="shared" si="2"/>
        <v>119</v>
      </c>
      <c r="C131" s="286"/>
      <c r="D131" s="286"/>
      <c r="E131" s="288" t="s">
        <v>522</v>
      </c>
      <c r="F131" s="312" t="s">
        <v>515</v>
      </c>
      <c r="G131" s="106" t="s">
        <v>442</v>
      </c>
      <c r="H131" s="106" t="s">
        <v>228</v>
      </c>
      <c r="I131" s="30" t="s">
        <v>17</v>
      </c>
      <c r="J131" s="72"/>
      <c r="K131" s="63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>
      <c r="A132" s="56"/>
      <c r="B132" s="59">
        <f t="shared" si="2"/>
        <v>120</v>
      </c>
      <c r="C132" s="286"/>
      <c r="D132" s="284"/>
      <c r="E132" s="284"/>
      <c r="F132" s="284"/>
      <c r="G132" s="106" t="s">
        <v>443</v>
      </c>
      <c r="H132" s="106" t="s">
        <v>322</v>
      </c>
      <c r="I132" s="30" t="s">
        <v>17</v>
      </c>
      <c r="J132" s="72"/>
      <c r="K132" s="63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 ht="87.75">
      <c r="A133" s="56"/>
      <c r="B133" s="59">
        <f t="shared" ref="B133:B196" si="3">ROW(B133)-12</f>
        <v>121</v>
      </c>
      <c r="C133" s="286"/>
      <c r="D133" s="288" t="s">
        <v>523</v>
      </c>
      <c r="E133" s="288" t="s">
        <v>524</v>
      </c>
      <c r="F133" s="312" t="s">
        <v>457</v>
      </c>
      <c r="G133" s="290" t="s">
        <v>385</v>
      </c>
      <c r="H133" s="104" t="s">
        <v>525</v>
      </c>
      <c r="I133" s="30" t="s">
        <v>17</v>
      </c>
      <c r="J133" s="72"/>
      <c r="K133" s="63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 ht="62.25">
      <c r="A134" s="56"/>
      <c r="B134" s="59">
        <f t="shared" si="3"/>
        <v>122</v>
      </c>
      <c r="C134" s="286"/>
      <c r="D134" s="286"/>
      <c r="E134" s="286"/>
      <c r="F134" s="286"/>
      <c r="G134" s="284"/>
      <c r="H134" s="104" t="s">
        <v>526</v>
      </c>
      <c r="I134" s="30" t="s">
        <v>17</v>
      </c>
      <c r="J134" s="72"/>
      <c r="K134" s="63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>
      <c r="A135" s="56"/>
      <c r="B135" s="59">
        <f t="shared" si="3"/>
        <v>123</v>
      </c>
      <c r="C135" s="286"/>
      <c r="D135" s="286"/>
      <c r="E135" s="286"/>
      <c r="F135" s="284"/>
      <c r="G135" s="70" t="s">
        <v>406</v>
      </c>
      <c r="H135" s="104" t="s">
        <v>447</v>
      </c>
      <c r="I135" s="30" t="s">
        <v>17</v>
      </c>
      <c r="J135" s="72"/>
      <c r="K135" s="63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 ht="100.5">
      <c r="A136" s="56"/>
      <c r="B136" s="59">
        <f t="shared" si="3"/>
        <v>124</v>
      </c>
      <c r="C136" s="286"/>
      <c r="D136" s="286"/>
      <c r="E136" s="286"/>
      <c r="F136" s="312" t="s">
        <v>527</v>
      </c>
      <c r="G136" s="290" t="s">
        <v>385</v>
      </c>
      <c r="H136" s="104" t="s">
        <v>528</v>
      </c>
      <c r="I136" s="30" t="s">
        <v>17</v>
      </c>
      <c r="J136" s="72"/>
      <c r="K136" s="63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 ht="49.5">
      <c r="A137" s="56"/>
      <c r="B137" s="59">
        <f t="shared" si="3"/>
        <v>125</v>
      </c>
      <c r="C137" s="286"/>
      <c r="D137" s="286"/>
      <c r="E137" s="286"/>
      <c r="F137" s="286"/>
      <c r="G137" s="284"/>
      <c r="H137" s="104" t="s">
        <v>529</v>
      </c>
      <c r="I137" s="30" t="s">
        <v>17</v>
      </c>
      <c r="J137" s="72"/>
      <c r="K137" s="63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>
      <c r="A138" s="56"/>
      <c r="B138" s="59">
        <f t="shared" si="3"/>
        <v>126</v>
      </c>
      <c r="C138" s="286"/>
      <c r="D138" s="286"/>
      <c r="E138" s="284"/>
      <c r="F138" s="284"/>
      <c r="G138" s="70" t="s">
        <v>406</v>
      </c>
      <c r="H138" s="104" t="s">
        <v>447</v>
      </c>
      <c r="I138" s="30" t="s">
        <v>17</v>
      </c>
      <c r="J138" s="72"/>
      <c r="K138" s="63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>
      <c r="A139" s="56"/>
      <c r="B139" s="59">
        <f t="shared" si="3"/>
        <v>127</v>
      </c>
      <c r="C139" s="286"/>
      <c r="D139" s="286"/>
      <c r="E139" s="288" t="s">
        <v>530</v>
      </c>
      <c r="F139" s="312" t="s">
        <v>531</v>
      </c>
      <c r="G139" s="70" t="s">
        <v>481</v>
      </c>
      <c r="H139" s="104" t="s">
        <v>532</v>
      </c>
      <c r="I139" s="30" t="s">
        <v>17</v>
      </c>
      <c r="J139" s="72"/>
      <c r="K139" s="63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>
      <c r="A140" s="56"/>
      <c r="B140" s="59">
        <f t="shared" si="3"/>
        <v>128</v>
      </c>
      <c r="C140" s="286"/>
      <c r="D140" s="286"/>
      <c r="E140" s="284"/>
      <c r="F140" s="284"/>
      <c r="G140" s="104" t="s">
        <v>533</v>
      </c>
      <c r="H140" s="104" t="s">
        <v>534</v>
      </c>
      <c r="I140" s="30" t="s">
        <v>17</v>
      </c>
      <c r="J140" s="72"/>
      <c r="K140" s="63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>
      <c r="A141" s="56"/>
      <c r="B141" s="59">
        <f t="shared" si="3"/>
        <v>129</v>
      </c>
      <c r="C141" s="286"/>
      <c r="D141" s="286"/>
      <c r="E141" s="288" t="s">
        <v>535</v>
      </c>
      <c r="F141" s="312" t="s">
        <v>531</v>
      </c>
      <c r="G141" s="106" t="s">
        <v>433</v>
      </c>
      <c r="H141" s="106" t="s">
        <v>228</v>
      </c>
      <c r="I141" s="30" t="s">
        <v>17</v>
      </c>
      <c r="J141" s="72"/>
      <c r="K141" s="63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>
      <c r="A142" s="56"/>
      <c r="B142" s="59">
        <f t="shared" si="3"/>
        <v>130</v>
      </c>
      <c r="C142" s="286"/>
      <c r="D142" s="286"/>
      <c r="E142" s="284"/>
      <c r="F142" s="284"/>
      <c r="G142" s="106" t="s">
        <v>434</v>
      </c>
      <c r="H142" s="106" t="s">
        <v>322</v>
      </c>
      <c r="I142" s="30" t="s">
        <v>17</v>
      </c>
      <c r="J142" s="72"/>
      <c r="K142" s="63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>
      <c r="A143" s="56"/>
      <c r="B143" s="59">
        <f t="shared" si="3"/>
        <v>131</v>
      </c>
      <c r="C143" s="286"/>
      <c r="D143" s="286"/>
      <c r="E143" s="288" t="s">
        <v>536</v>
      </c>
      <c r="F143" s="312" t="s">
        <v>531</v>
      </c>
      <c r="G143" s="106" t="s">
        <v>439</v>
      </c>
      <c r="H143" s="106" t="s">
        <v>228</v>
      </c>
      <c r="I143" s="30" t="s">
        <v>17</v>
      </c>
      <c r="J143" s="72"/>
      <c r="K143" s="63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>
      <c r="A144" s="56"/>
      <c r="B144" s="59">
        <f t="shared" si="3"/>
        <v>132</v>
      </c>
      <c r="C144" s="286"/>
      <c r="D144" s="286"/>
      <c r="E144" s="284"/>
      <c r="F144" s="284"/>
      <c r="G144" s="106" t="s">
        <v>440</v>
      </c>
      <c r="H144" s="106" t="s">
        <v>322</v>
      </c>
      <c r="I144" s="30" t="s">
        <v>17</v>
      </c>
      <c r="J144" s="72"/>
      <c r="K144" s="63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>
      <c r="A145" s="56"/>
      <c r="B145" s="59">
        <f t="shared" si="3"/>
        <v>133</v>
      </c>
      <c r="C145" s="286"/>
      <c r="D145" s="286"/>
      <c r="E145" s="288" t="s">
        <v>537</v>
      </c>
      <c r="F145" s="312" t="s">
        <v>531</v>
      </c>
      <c r="G145" s="106" t="s">
        <v>442</v>
      </c>
      <c r="H145" s="106" t="s">
        <v>228</v>
      </c>
      <c r="I145" s="30" t="s">
        <v>17</v>
      </c>
      <c r="J145" s="72"/>
      <c r="K145" s="63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>
      <c r="A146" s="56"/>
      <c r="B146" s="59">
        <f t="shared" si="3"/>
        <v>134</v>
      </c>
      <c r="C146" s="286"/>
      <c r="D146" s="284"/>
      <c r="E146" s="284"/>
      <c r="F146" s="284"/>
      <c r="G146" s="106" t="s">
        <v>443</v>
      </c>
      <c r="H146" s="106" t="s">
        <v>322</v>
      </c>
      <c r="I146" s="30" t="s">
        <v>17</v>
      </c>
      <c r="J146" s="72"/>
      <c r="K146" s="63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 ht="87.75">
      <c r="A147" s="56"/>
      <c r="B147" s="59">
        <f t="shared" si="3"/>
        <v>135</v>
      </c>
      <c r="C147" s="286"/>
      <c r="D147" s="288" t="s">
        <v>538</v>
      </c>
      <c r="E147" s="288" t="s">
        <v>539</v>
      </c>
      <c r="F147" s="312" t="s">
        <v>457</v>
      </c>
      <c r="G147" s="290" t="s">
        <v>385</v>
      </c>
      <c r="H147" s="104" t="s">
        <v>540</v>
      </c>
      <c r="I147" s="30" t="s">
        <v>17</v>
      </c>
      <c r="J147" s="72"/>
      <c r="K147" s="63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 ht="62.25">
      <c r="A148" s="56"/>
      <c r="B148" s="59">
        <f t="shared" si="3"/>
        <v>136</v>
      </c>
      <c r="C148" s="286"/>
      <c r="D148" s="286"/>
      <c r="E148" s="286"/>
      <c r="F148" s="286"/>
      <c r="G148" s="284"/>
      <c r="H148" s="104" t="s">
        <v>541</v>
      </c>
      <c r="I148" s="30" t="s">
        <v>17</v>
      </c>
      <c r="J148" s="72"/>
      <c r="K148" s="63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>
      <c r="A149" s="56"/>
      <c r="B149" s="59">
        <f t="shared" si="3"/>
        <v>137</v>
      </c>
      <c r="C149" s="286"/>
      <c r="D149" s="286"/>
      <c r="E149" s="286"/>
      <c r="F149" s="284"/>
      <c r="G149" s="70" t="s">
        <v>406</v>
      </c>
      <c r="H149" s="104" t="s">
        <v>447</v>
      </c>
      <c r="I149" s="30" t="s">
        <v>17</v>
      </c>
      <c r="J149" s="72"/>
      <c r="K149" s="63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 ht="36.75">
      <c r="A150" s="56"/>
      <c r="B150" s="59">
        <f t="shared" si="3"/>
        <v>138</v>
      </c>
      <c r="C150" s="286"/>
      <c r="D150" s="286"/>
      <c r="E150" s="286"/>
      <c r="F150" s="313" t="s">
        <v>542</v>
      </c>
      <c r="G150" s="290" t="s">
        <v>385</v>
      </c>
      <c r="H150" s="104" t="s">
        <v>543</v>
      </c>
      <c r="I150" s="30" t="s">
        <v>17</v>
      </c>
      <c r="J150" s="118" t="s">
        <v>397</v>
      </c>
      <c r="K150" s="119" t="s">
        <v>398</v>
      </c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 spans="1:26" ht="49.5">
      <c r="A151" s="56"/>
      <c r="B151" s="59">
        <f t="shared" si="3"/>
        <v>139</v>
      </c>
      <c r="C151" s="286"/>
      <c r="D151" s="286"/>
      <c r="E151" s="286"/>
      <c r="F151" s="286"/>
      <c r="G151" s="284"/>
      <c r="H151" s="104" t="s">
        <v>544</v>
      </c>
      <c r="I151" s="30" t="s">
        <v>17</v>
      </c>
      <c r="J151" s="72"/>
      <c r="K151" s="63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 spans="1:26">
      <c r="A152" s="56"/>
      <c r="B152" s="59">
        <f t="shared" si="3"/>
        <v>140</v>
      </c>
      <c r="C152" s="286"/>
      <c r="D152" s="286"/>
      <c r="E152" s="284"/>
      <c r="F152" s="284"/>
      <c r="G152" s="70" t="s">
        <v>406</v>
      </c>
      <c r="H152" s="104" t="s">
        <v>447</v>
      </c>
      <c r="I152" s="30" t="s">
        <v>17</v>
      </c>
      <c r="J152" s="72"/>
      <c r="K152" s="63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 spans="1:26">
      <c r="A153" s="56"/>
      <c r="B153" s="59">
        <f t="shared" si="3"/>
        <v>141</v>
      </c>
      <c r="C153" s="286"/>
      <c r="D153" s="286"/>
      <c r="E153" s="288" t="s">
        <v>545</v>
      </c>
      <c r="F153" s="312" t="s">
        <v>546</v>
      </c>
      <c r="G153" s="70" t="s">
        <v>481</v>
      </c>
      <c r="H153" s="104" t="s">
        <v>547</v>
      </c>
      <c r="I153" s="30" t="s">
        <v>17</v>
      </c>
      <c r="J153" s="72"/>
      <c r="K153" s="63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 spans="1:26">
      <c r="A154" s="56"/>
      <c r="B154" s="59">
        <f t="shared" si="3"/>
        <v>142</v>
      </c>
      <c r="C154" s="286"/>
      <c r="D154" s="286"/>
      <c r="E154" s="286"/>
      <c r="F154" s="286"/>
      <c r="G154" s="106" t="s">
        <v>548</v>
      </c>
      <c r="H154" s="104" t="s">
        <v>549</v>
      </c>
      <c r="I154" s="30" t="s">
        <v>17</v>
      </c>
      <c r="J154" s="72"/>
      <c r="K154" s="63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 spans="1:26">
      <c r="A155" s="56"/>
      <c r="B155" s="59">
        <f t="shared" si="3"/>
        <v>143</v>
      </c>
      <c r="C155" s="286"/>
      <c r="D155" s="286"/>
      <c r="E155" s="286"/>
      <c r="F155" s="286"/>
      <c r="G155" s="106" t="s">
        <v>550</v>
      </c>
      <c r="H155" s="104" t="s">
        <v>551</v>
      </c>
      <c r="I155" s="30" t="s">
        <v>17</v>
      </c>
      <c r="J155" s="72"/>
      <c r="K155" s="63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 spans="1:26">
      <c r="A156" s="56"/>
      <c r="B156" s="59">
        <f t="shared" si="3"/>
        <v>144</v>
      </c>
      <c r="C156" s="286"/>
      <c r="D156" s="286"/>
      <c r="E156" s="284"/>
      <c r="F156" s="284"/>
      <c r="G156" s="106" t="s">
        <v>552</v>
      </c>
      <c r="H156" s="104" t="s">
        <v>425</v>
      </c>
      <c r="I156" s="30" t="s">
        <v>17</v>
      </c>
      <c r="J156" s="72"/>
      <c r="K156" s="63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 spans="1:26">
      <c r="A157" s="56"/>
      <c r="B157" s="59">
        <f t="shared" si="3"/>
        <v>145</v>
      </c>
      <c r="C157" s="286"/>
      <c r="D157" s="286"/>
      <c r="E157" s="288" t="s">
        <v>553</v>
      </c>
      <c r="F157" s="312" t="s">
        <v>546</v>
      </c>
      <c r="G157" s="106" t="s">
        <v>439</v>
      </c>
      <c r="H157" s="106" t="s">
        <v>228</v>
      </c>
      <c r="I157" s="30" t="s">
        <v>17</v>
      </c>
      <c r="J157" s="72"/>
      <c r="K157" s="63"/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 spans="1:26">
      <c r="A158" s="56"/>
      <c r="B158" s="59">
        <f t="shared" si="3"/>
        <v>146</v>
      </c>
      <c r="C158" s="286"/>
      <c r="D158" s="286"/>
      <c r="E158" s="284"/>
      <c r="F158" s="284"/>
      <c r="G158" s="106" t="s">
        <v>440</v>
      </c>
      <c r="H158" s="106" t="s">
        <v>322</v>
      </c>
      <c r="I158" s="30" t="s">
        <v>17</v>
      </c>
      <c r="J158" s="72"/>
      <c r="K158" s="63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 spans="1:26">
      <c r="A159" s="56"/>
      <c r="B159" s="59">
        <f t="shared" si="3"/>
        <v>147</v>
      </c>
      <c r="C159" s="286"/>
      <c r="D159" s="286"/>
      <c r="E159" s="288" t="s">
        <v>554</v>
      </c>
      <c r="F159" s="312" t="s">
        <v>546</v>
      </c>
      <c r="G159" s="106" t="s">
        <v>442</v>
      </c>
      <c r="H159" s="106" t="s">
        <v>228</v>
      </c>
      <c r="I159" s="30" t="s">
        <v>17</v>
      </c>
      <c r="J159" s="72"/>
      <c r="K159" s="63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 spans="1:26">
      <c r="A160" s="56"/>
      <c r="B160" s="59">
        <f t="shared" si="3"/>
        <v>148</v>
      </c>
      <c r="C160" s="286"/>
      <c r="D160" s="284"/>
      <c r="E160" s="284"/>
      <c r="F160" s="284"/>
      <c r="G160" s="106" t="s">
        <v>443</v>
      </c>
      <c r="H160" s="106" t="s">
        <v>322</v>
      </c>
      <c r="I160" s="30" t="s">
        <v>17</v>
      </c>
      <c r="J160" s="72"/>
      <c r="K160" s="63"/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 spans="1:26" ht="132">
      <c r="A161" s="56"/>
      <c r="B161" s="59">
        <f t="shared" si="3"/>
        <v>149</v>
      </c>
      <c r="C161" s="286"/>
      <c r="D161" s="288" t="s">
        <v>555</v>
      </c>
      <c r="E161" s="288" t="s">
        <v>556</v>
      </c>
      <c r="F161" s="312" t="s">
        <v>457</v>
      </c>
      <c r="G161" s="70" t="s">
        <v>385</v>
      </c>
      <c r="H161" s="104" t="s">
        <v>405</v>
      </c>
      <c r="I161" s="30" t="s">
        <v>17</v>
      </c>
      <c r="J161" s="120" t="s">
        <v>557</v>
      </c>
      <c r="K161" s="121" t="s">
        <v>558</v>
      </c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 spans="1:26">
      <c r="A162" s="56"/>
      <c r="B162" s="59">
        <f t="shared" si="3"/>
        <v>150</v>
      </c>
      <c r="C162" s="286"/>
      <c r="D162" s="286"/>
      <c r="E162" s="284"/>
      <c r="F162" s="284"/>
      <c r="G162" s="70" t="s">
        <v>406</v>
      </c>
      <c r="H162" s="104" t="s">
        <v>447</v>
      </c>
      <c r="I162" s="30" t="s">
        <v>17</v>
      </c>
      <c r="J162" s="109"/>
      <c r="K162" s="63"/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 spans="1:26" ht="14.25">
      <c r="A163" s="56"/>
      <c r="B163" s="59">
        <f t="shared" si="3"/>
        <v>151</v>
      </c>
      <c r="C163" s="286"/>
      <c r="D163" s="286"/>
      <c r="E163" s="288" t="s">
        <v>559</v>
      </c>
      <c r="F163" s="312" t="s">
        <v>560</v>
      </c>
      <c r="G163" s="70" t="s">
        <v>481</v>
      </c>
      <c r="H163" s="104" t="s">
        <v>561</v>
      </c>
      <c r="I163" s="30" t="s">
        <v>17</v>
      </c>
      <c r="J163" s="110"/>
      <c r="K163" s="63"/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 spans="1:26">
      <c r="A164" s="56"/>
      <c r="B164" s="59">
        <f t="shared" si="3"/>
        <v>152</v>
      </c>
      <c r="C164" s="286"/>
      <c r="D164" s="286"/>
      <c r="E164" s="284"/>
      <c r="F164" s="284"/>
      <c r="G164" s="104" t="s">
        <v>562</v>
      </c>
      <c r="H164" s="104" t="s">
        <v>563</v>
      </c>
      <c r="I164" s="30" t="s">
        <v>17</v>
      </c>
      <c r="J164" s="72"/>
      <c r="K164" s="63"/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  <row r="165" spans="1:26">
      <c r="A165" s="56"/>
      <c r="B165" s="59">
        <f t="shared" si="3"/>
        <v>153</v>
      </c>
      <c r="C165" s="286"/>
      <c r="D165" s="286"/>
      <c r="E165" s="288" t="s">
        <v>564</v>
      </c>
      <c r="F165" s="312" t="s">
        <v>560</v>
      </c>
      <c r="G165" s="106" t="s">
        <v>442</v>
      </c>
      <c r="H165" s="106" t="s">
        <v>228</v>
      </c>
      <c r="I165" s="30" t="s">
        <v>17</v>
      </c>
      <c r="J165" s="72"/>
      <c r="K165" s="63"/>
      <c r="L165" s="44"/>
      <c r="M165" s="44"/>
      <c r="N165" s="44"/>
      <c r="O165" s="44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</row>
    <row r="166" spans="1:26">
      <c r="A166" s="56"/>
      <c r="B166" s="59">
        <f t="shared" si="3"/>
        <v>154</v>
      </c>
      <c r="C166" s="286"/>
      <c r="D166" s="284"/>
      <c r="E166" s="284"/>
      <c r="F166" s="284"/>
      <c r="G166" s="106" t="s">
        <v>443</v>
      </c>
      <c r="H166" s="106" t="s">
        <v>322</v>
      </c>
      <c r="I166" s="30" t="s">
        <v>17</v>
      </c>
      <c r="J166" s="72"/>
      <c r="K166" s="63"/>
      <c r="L166" s="44"/>
      <c r="M166" s="44"/>
      <c r="N166" s="44"/>
      <c r="O166" s="44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</row>
    <row r="167" spans="1:26" ht="132">
      <c r="A167" s="56"/>
      <c r="B167" s="59">
        <f t="shared" si="3"/>
        <v>155</v>
      </c>
      <c r="C167" s="286"/>
      <c r="D167" s="288" t="s">
        <v>565</v>
      </c>
      <c r="E167" s="288" t="s">
        <v>566</v>
      </c>
      <c r="F167" s="312" t="s">
        <v>457</v>
      </c>
      <c r="G167" s="70" t="s">
        <v>385</v>
      </c>
      <c r="H167" s="104" t="s">
        <v>405</v>
      </c>
      <c r="I167" s="30" t="s">
        <v>17</v>
      </c>
      <c r="J167" s="72"/>
      <c r="K167" s="63"/>
      <c r="L167" s="44"/>
      <c r="M167" s="44"/>
      <c r="N167" s="44"/>
      <c r="O167" s="44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</row>
    <row r="168" spans="1:26">
      <c r="A168" s="56"/>
      <c r="B168" s="59">
        <f t="shared" si="3"/>
        <v>156</v>
      </c>
      <c r="C168" s="286"/>
      <c r="D168" s="286"/>
      <c r="E168" s="284"/>
      <c r="F168" s="284"/>
      <c r="G168" s="70" t="s">
        <v>406</v>
      </c>
      <c r="H168" s="104" t="s">
        <v>447</v>
      </c>
      <c r="I168" s="30" t="s">
        <v>17</v>
      </c>
      <c r="J168" s="72"/>
      <c r="K168" s="63"/>
      <c r="L168" s="44"/>
      <c r="M168" s="44"/>
      <c r="N168" s="44"/>
      <c r="O168" s="44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</row>
    <row r="169" spans="1:26">
      <c r="A169" s="56"/>
      <c r="B169" s="59">
        <f t="shared" si="3"/>
        <v>157</v>
      </c>
      <c r="C169" s="286"/>
      <c r="D169" s="286"/>
      <c r="E169" s="288" t="s">
        <v>567</v>
      </c>
      <c r="F169" s="312" t="s">
        <v>568</v>
      </c>
      <c r="G169" s="70" t="s">
        <v>481</v>
      </c>
      <c r="H169" s="104" t="s">
        <v>569</v>
      </c>
      <c r="I169" s="30" t="s">
        <v>17</v>
      </c>
      <c r="J169" s="72"/>
      <c r="K169" s="63"/>
      <c r="L169" s="44"/>
      <c r="M169" s="44"/>
      <c r="N169" s="44"/>
      <c r="O169" s="44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</row>
    <row r="170" spans="1:26">
      <c r="A170" s="56"/>
      <c r="B170" s="59">
        <f t="shared" si="3"/>
        <v>158</v>
      </c>
      <c r="C170" s="286"/>
      <c r="D170" s="286"/>
      <c r="E170" s="286"/>
      <c r="F170" s="284"/>
      <c r="G170" s="104" t="s">
        <v>570</v>
      </c>
      <c r="H170" s="104" t="s">
        <v>571</v>
      </c>
      <c r="I170" s="30" t="s">
        <v>17</v>
      </c>
      <c r="J170" s="72"/>
      <c r="K170" s="63"/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</row>
    <row r="171" spans="1:26">
      <c r="A171" s="56"/>
      <c r="B171" s="59">
        <f t="shared" si="3"/>
        <v>159</v>
      </c>
      <c r="C171" s="286"/>
      <c r="D171" s="284"/>
      <c r="E171" s="284"/>
      <c r="F171" s="104" t="s">
        <v>572</v>
      </c>
      <c r="G171" s="104" t="s">
        <v>570</v>
      </c>
      <c r="H171" s="104" t="s">
        <v>573</v>
      </c>
      <c r="I171" s="30" t="s">
        <v>17</v>
      </c>
      <c r="J171" s="72"/>
      <c r="K171" s="63"/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</row>
    <row r="172" spans="1:26" ht="132">
      <c r="A172" s="56"/>
      <c r="B172" s="59">
        <f t="shared" si="3"/>
        <v>160</v>
      </c>
      <c r="C172" s="286"/>
      <c r="D172" s="288" t="s">
        <v>574</v>
      </c>
      <c r="E172" s="288" t="s">
        <v>575</v>
      </c>
      <c r="F172" s="312" t="s">
        <v>457</v>
      </c>
      <c r="G172" s="70" t="s">
        <v>385</v>
      </c>
      <c r="H172" s="104" t="s">
        <v>405</v>
      </c>
      <c r="I172" s="30" t="s">
        <v>17</v>
      </c>
      <c r="J172" s="72"/>
      <c r="K172" s="63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</row>
    <row r="173" spans="1:26">
      <c r="A173" s="56"/>
      <c r="B173" s="59">
        <f t="shared" si="3"/>
        <v>161</v>
      </c>
      <c r="C173" s="286"/>
      <c r="D173" s="284"/>
      <c r="E173" s="284"/>
      <c r="F173" s="284"/>
      <c r="G173" s="70" t="s">
        <v>406</v>
      </c>
      <c r="H173" s="104" t="s">
        <v>576</v>
      </c>
      <c r="I173" s="30" t="s">
        <v>17</v>
      </c>
      <c r="J173" s="72"/>
      <c r="K173" s="63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</row>
    <row r="174" spans="1:26">
      <c r="A174" s="56"/>
      <c r="B174" s="59">
        <f t="shared" si="3"/>
        <v>162</v>
      </c>
      <c r="C174" s="286"/>
      <c r="D174" s="288" t="s">
        <v>577</v>
      </c>
      <c r="E174" s="288" t="s">
        <v>578</v>
      </c>
      <c r="F174" s="312" t="s">
        <v>579</v>
      </c>
      <c r="G174" s="104" t="s">
        <v>383</v>
      </c>
      <c r="H174" s="104" t="s">
        <v>580</v>
      </c>
      <c r="I174" s="30" t="s">
        <v>17</v>
      </c>
      <c r="J174" s="72"/>
      <c r="K174" s="63"/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</row>
    <row r="175" spans="1:26">
      <c r="A175" s="56"/>
      <c r="B175" s="59">
        <f t="shared" si="3"/>
        <v>163</v>
      </c>
      <c r="C175" s="286"/>
      <c r="D175" s="286"/>
      <c r="E175" s="286"/>
      <c r="F175" s="286"/>
      <c r="G175" s="290" t="s">
        <v>385</v>
      </c>
      <c r="H175" s="104" t="s">
        <v>581</v>
      </c>
      <c r="I175" s="30" t="s">
        <v>17</v>
      </c>
      <c r="J175" s="72"/>
      <c r="K175" s="63"/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</row>
    <row r="176" spans="1:26" ht="87.75">
      <c r="A176" s="56"/>
      <c r="B176" s="59">
        <f t="shared" si="3"/>
        <v>164</v>
      </c>
      <c r="C176" s="284"/>
      <c r="D176" s="284"/>
      <c r="E176" s="284"/>
      <c r="F176" s="284"/>
      <c r="G176" s="284"/>
      <c r="H176" s="104" t="s">
        <v>582</v>
      </c>
      <c r="I176" s="30" t="s">
        <v>17</v>
      </c>
      <c r="J176" s="72"/>
      <c r="K176" s="63"/>
      <c r="L176" s="44"/>
      <c r="M176" s="44"/>
      <c r="N176" s="44"/>
      <c r="O176" s="44"/>
      <c r="P176" s="44"/>
      <c r="Q176" s="44"/>
      <c r="R176" s="44"/>
      <c r="S176" s="44"/>
      <c r="T176" s="44"/>
      <c r="U176" s="44"/>
      <c r="V176" s="44"/>
      <c r="W176" s="44"/>
      <c r="X176" s="44"/>
      <c r="Y176" s="44"/>
      <c r="Z176" s="44"/>
    </row>
    <row r="177" spans="1:26">
      <c r="A177" s="56"/>
      <c r="B177" s="59">
        <f t="shared" si="3"/>
        <v>165</v>
      </c>
      <c r="C177" s="288" t="s">
        <v>583</v>
      </c>
      <c r="D177" s="288" t="s">
        <v>584</v>
      </c>
      <c r="E177" s="288" t="s">
        <v>585</v>
      </c>
      <c r="F177" s="312" t="s">
        <v>586</v>
      </c>
      <c r="G177" s="104" t="s">
        <v>383</v>
      </c>
      <c r="H177" s="106" t="s">
        <v>587</v>
      </c>
      <c r="I177" s="30" t="s">
        <v>17</v>
      </c>
      <c r="J177" s="72"/>
      <c r="K177" s="63"/>
      <c r="L177" s="44"/>
      <c r="M177" s="44"/>
      <c r="N177" s="44"/>
      <c r="O177" s="44"/>
      <c r="P177" s="44"/>
      <c r="Q177" s="44"/>
      <c r="R177" s="44"/>
      <c r="S177" s="44"/>
      <c r="T177" s="44"/>
      <c r="U177" s="44"/>
      <c r="V177" s="44"/>
      <c r="W177" s="44"/>
      <c r="X177" s="44"/>
      <c r="Y177" s="44"/>
      <c r="Z177" s="44"/>
    </row>
    <row r="178" spans="1:26">
      <c r="A178" s="56"/>
      <c r="B178" s="59">
        <f t="shared" si="3"/>
        <v>166</v>
      </c>
      <c r="C178" s="286"/>
      <c r="D178" s="286"/>
      <c r="E178" s="286"/>
      <c r="F178" s="286"/>
      <c r="G178" s="290" t="s">
        <v>385</v>
      </c>
      <c r="H178" s="104" t="s">
        <v>588</v>
      </c>
      <c r="I178" s="30" t="s">
        <v>17</v>
      </c>
      <c r="J178" s="72"/>
      <c r="K178" s="63"/>
      <c r="L178" s="44"/>
      <c r="M178" s="44"/>
      <c r="N178" s="44"/>
      <c r="O178" s="44"/>
      <c r="P178" s="44"/>
      <c r="Q178" s="44"/>
      <c r="R178" s="44"/>
      <c r="S178" s="44"/>
      <c r="T178" s="44"/>
      <c r="U178" s="44"/>
      <c r="V178" s="44"/>
      <c r="W178" s="44"/>
      <c r="X178" s="44"/>
      <c r="Y178" s="44"/>
      <c r="Z178" s="44"/>
    </row>
    <row r="179" spans="1:26" ht="100.5">
      <c r="A179" s="56"/>
      <c r="B179" s="59">
        <f t="shared" si="3"/>
        <v>167</v>
      </c>
      <c r="C179" s="286"/>
      <c r="D179" s="286"/>
      <c r="E179" s="286"/>
      <c r="F179" s="286"/>
      <c r="G179" s="284"/>
      <c r="H179" s="104" t="s">
        <v>589</v>
      </c>
      <c r="I179" s="30" t="s">
        <v>17</v>
      </c>
      <c r="J179" s="72"/>
      <c r="K179" s="63"/>
      <c r="L179" s="44"/>
      <c r="M179" s="44"/>
      <c r="N179" s="44"/>
      <c r="O179" s="44"/>
      <c r="P179" s="44"/>
      <c r="Q179" s="44"/>
      <c r="R179" s="44"/>
      <c r="S179" s="44"/>
      <c r="T179" s="44"/>
      <c r="U179" s="44"/>
      <c r="V179" s="44"/>
      <c r="W179" s="44"/>
      <c r="X179" s="44"/>
      <c r="Y179" s="44"/>
      <c r="Z179" s="44"/>
    </row>
    <row r="180" spans="1:26">
      <c r="A180" s="56"/>
      <c r="B180" s="59">
        <f t="shared" si="3"/>
        <v>168</v>
      </c>
      <c r="C180" s="286"/>
      <c r="D180" s="286"/>
      <c r="E180" s="286"/>
      <c r="F180" s="284"/>
      <c r="G180" s="104" t="s">
        <v>406</v>
      </c>
      <c r="H180" s="106" t="s">
        <v>581</v>
      </c>
      <c r="I180" s="30" t="s">
        <v>17</v>
      </c>
      <c r="J180" s="72"/>
      <c r="K180" s="63"/>
      <c r="L180" s="44"/>
      <c r="M180" s="44"/>
      <c r="N180" s="44"/>
      <c r="O180" s="44"/>
      <c r="P180" s="44"/>
      <c r="Q180" s="44"/>
      <c r="R180" s="44"/>
      <c r="S180" s="44"/>
      <c r="T180" s="44"/>
      <c r="U180" s="44"/>
      <c r="V180" s="44"/>
      <c r="W180" s="44"/>
      <c r="X180" s="44"/>
      <c r="Y180" s="44"/>
      <c r="Z180" s="44"/>
    </row>
    <row r="181" spans="1:26">
      <c r="A181" s="56"/>
      <c r="B181" s="59">
        <f t="shared" si="3"/>
        <v>169</v>
      </c>
      <c r="C181" s="286"/>
      <c r="D181" s="286"/>
      <c r="E181" s="288" t="s">
        <v>590</v>
      </c>
      <c r="F181" s="312" t="s">
        <v>591</v>
      </c>
      <c r="G181" s="104" t="s">
        <v>383</v>
      </c>
      <c r="H181" s="106" t="s">
        <v>592</v>
      </c>
      <c r="I181" s="30" t="s">
        <v>17</v>
      </c>
      <c r="J181" s="72"/>
      <c r="K181" s="63"/>
      <c r="L181" s="44"/>
      <c r="M181" s="44"/>
      <c r="N181" s="44"/>
      <c r="O181" s="44"/>
      <c r="P181" s="44"/>
      <c r="Q181" s="44"/>
      <c r="R181" s="44"/>
      <c r="S181" s="44"/>
      <c r="T181" s="44"/>
      <c r="U181" s="44"/>
      <c r="V181" s="44"/>
      <c r="W181" s="44"/>
      <c r="X181" s="44"/>
      <c r="Y181" s="44"/>
      <c r="Z181" s="44"/>
    </row>
    <row r="182" spans="1:26" ht="88.5">
      <c r="A182" s="56"/>
      <c r="B182" s="59">
        <f t="shared" si="3"/>
        <v>170</v>
      </c>
      <c r="C182" s="286"/>
      <c r="D182" s="286"/>
      <c r="E182" s="286"/>
      <c r="F182" s="286"/>
      <c r="G182" s="104" t="s">
        <v>385</v>
      </c>
      <c r="H182" s="106" t="s">
        <v>593</v>
      </c>
      <c r="I182" s="30" t="s">
        <v>17</v>
      </c>
      <c r="J182" s="118" t="s">
        <v>397</v>
      </c>
      <c r="K182" s="119" t="s">
        <v>398</v>
      </c>
      <c r="L182" s="44"/>
      <c r="M182" s="44"/>
      <c r="N182" s="44"/>
      <c r="O182" s="44"/>
      <c r="P182" s="44"/>
      <c r="Q182" s="44"/>
      <c r="R182" s="44"/>
      <c r="S182" s="44"/>
      <c r="T182" s="44"/>
      <c r="U182" s="44"/>
      <c r="V182" s="44"/>
      <c r="W182" s="44"/>
      <c r="X182" s="44"/>
      <c r="Y182" s="44"/>
      <c r="Z182" s="44"/>
    </row>
    <row r="183" spans="1:26">
      <c r="A183" s="56"/>
      <c r="B183" s="59">
        <f t="shared" si="3"/>
        <v>171</v>
      </c>
      <c r="C183" s="286"/>
      <c r="D183" s="284"/>
      <c r="E183" s="286"/>
      <c r="F183" s="284"/>
      <c r="G183" s="106" t="s">
        <v>399</v>
      </c>
      <c r="H183" s="106" t="s">
        <v>400</v>
      </c>
      <c r="I183" s="30" t="s">
        <v>17</v>
      </c>
      <c r="J183" s="72"/>
      <c r="K183" s="63"/>
      <c r="L183" s="44"/>
      <c r="M183" s="44"/>
      <c r="N183" s="44"/>
      <c r="O183" s="44"/>
      <c r="P183" s="44"/>
      <c r="Q183" s="44"/>
      <c r="R183" s="44"/>
      <c r="S183" s="44"/>
      <c r="T183" s="44"/>
      <c r="U183" s="44"/>
      <c r="V183" s="44"/>
      <c r="W183" s="44"/>
      <c r="X183" s="44"/>
      <c r="Y183" s="44"/>
      <c r="Z183" s="44"/>
    </row>
    <row r="184" spans="1:26" ht="132">
      <c r="A184" s="56"/>
      <c r="B184" s="59">
        <f t="shared" si="3"/>
        <v>172</v>
      </c>
      <c r="C184" s="286"/>
      <c r="D184" s="288" t="s">
        <v>594</v>
      </c>
      <c r="E184" s="288" t="s">
        <v>595</v>
      </c>
      <c r="F184" s="312" t="s">
        <v>596</v>
      </c>
      <c r="G184" s="70" t="s">
        <v>597</v>
      </c>
      <c r="H184" s="104" t="s">
        <v>598</v>
      </c>
      <c r="I184" s="30" t="s">
        <v>17</v>
      </c>
      <c r="J184" s="72"/>
      <c r="K184" s="63"/>
      <c r="L184" s="44"/>
      <c r="M184" s="44"/>
      <c r="N184" s="44"/>
      <c r="O184" s="44"/>
      <c r="P184" s="44"/>
      <c r="Q184" s="44"/>
      <c r="R184" s="44"/>
      <c r="S184" s="44"/>
      <c r="T184" s="44"/>
      <c r="U184" s="44"/>
      <c r="V184" s="44"/>
      <c r="W184" s="44"/>
      <c r="X184" s="44"/>
      <c r="Y184" s="44"/>
      <c r="Z184" s="44"/>
    </row>
    <row r="185" spans="1:26" ht="50.25">
      <c r="A185" s="56"/>
      <c r="B185" s="59">
        <f t="shared" si="3"/>
        <v>173</v>
      </c>
      <c r="C185" s="286"/>
      <c r="D185" s="286"/>
      <c r="E185" s="286"/>
      <c r="F185" s="286"/>
      <c r="G185" s="70" t="s">
        <v>599</v>
      </c>
      <c r="H185" s="104" t="s">
        <v>600</v>
      </c>
      <c r="I185" s="30" t="s">
        <v>17</v>
      </c>
      <c r="J185" s="72"/>
      <c r="K185" s="63"/>
      <c r="L185" s="44"/>
      <c r="M185" s="44"/>
      <c r="N185" s="44"/>
      <c r="O185" s="44"/>
      <c r="P185" s="44"/>
      <c r="Q185" s="44"/>
      <c r="R185" s="44"/>
      <c r="S185" s="44"/>
      <c r="T185" s="44"/>
      <c r="U185" s="44"/>
      <c r="V185" s="44"/>
      <c r="W185" s="44"/>
      <c r="X185" s="44"/>
      <c r="Y185" s="44"/>
      <c r="Z185" s="44"/>
    </row>
    <row r="186" spans="1:26" ht="50.25">
      <c r="A186" s="56"/>
      <c r="B186" s="59">
        <f t="shared" si="3"/>
        <v>174</v>
      </c>
      <c r="C186" s="286"/>
      <c r="D186" s="286"/>
      <c r="E186" s="286"/>
      <c r="F186" s="286"/>
      <c r="G186" s="70" t="s">
        <v>601</v>
      </c>
      <c r="H186" s="104" t="s">
        <v>602</v>
      </c>
      <c r="I186" s="30" t="s">
        <v>17</v>
      </c>
      <c r="J186" s="72"/>
      <c r="K186" s="63"/>
      <c r="L186" s="44"/>
      <c r="M186" s="44"/>
      <c r="N186" s="44"/>
      <c r="O186" s="44"/>
      <c r="P186" s="44"/>
      <c r="Q186" s="44"/>
      <c r="R186" s="44"/>
      <c r="S186" s="44"/>
      <c r="T186" s="44"/>
      <c r="U186" s="44"/>
      <c r="V186" s="44"/>
      <c r="W186" s="44"/>
      <c r="X186" s="44"/>
      <c r="Y186" s="44"/>
      <c r="Z186" s="44"/>
    </row>
    <row r="187" spans="1:26">
      <c r="A187" s="56"/>
      <c r="B187" s="59">
        <f t="shared" si="3"/>
        <v>175</v>
      </c>
      <c r="C187" s="286"/>
      <c r="D187" s="286"/>
      <c r="E187" s="286"/>
      <c r="F187" s="284"/>
      <c r="G187" s="70" t="s">
        <v>603</v>
      </c>
      <c r="H187" s="104" t="s">
        <v>604</v>
      </c>
      <c r="I187" s="30" t="s">
        <v>17</v>
      </c>
      <c r="J187" s="72"/>
      <c r="K187" s="63"/>
      <c r="L187" s="44"/>
      <c r="M187" s="44"/>
      <c r="N187" s="44"/>
      <c r="O187" s="44"/>
      <c r="P187" s="44"/>
      <c r="Q187" s="44"/>
      <c r="R187" s="44"/>
      <c r="S187" s="44"/>
      <c r="T187" s="44"/>
      <c r="U187" s="44"/>
      <c r="V187" s="44"/>
      <c r="W187" s="44"/>
      <c r="X187" s="44"/>
      <c r="Y187" s="44"/>
      <c r="Z187" s="44"/>
    </row>
    <row r="188" spans="1:26" ht="24">
      <c r="A188" s="56"/>
      <c r="B188" s="59">
        <f t="shared" si="3"/>
        <v>176</v>
      </c>
      <c r="C188" s="286"/>
      <c r="D188" s="284"/>
      <c r="E188" s="284"/>
      <c r="F188" s="104" t="s">
        <v>605</v>
      </c>
      <c r="G188" s="104" t="s">
        <v>606</v>
      </c>
      <c r="H188" s="104" t="s">
        <v>607</v>
      </c>
      <c r="I188" s="30" t="s">
        <v>17</v>
      </c>
      <c r="J188" s="72"/>
      <c r="K188" s="63"/>
      <c r="L188" s="44"/>
      <c r="M188" s="44"/>
      <c r="N188" s="44"/>
      <c r="O188" s="44"/>
      <c r="P188" s="44"/>
      <c r="Q188" s="44"/>
      <c r="R188" s="44"/>
      <c r="S188" s="44"/>
      <c r="T188" s="44"/>
      <c r="U188" s="44"/>
      <c r="V188" s="44"/>
      <c r="W188" s="44"/>
      <c r="X188" s="44"/>
      <c r="Y188" s="44"/>
      <c r="Z188" s="44"/>
    </row>
    <row r="189" spans="1:26" ht="132">
      <c r="A189" s="56"/>
      <c r="B189" s="59">
        <f t="shared" si="3"/>
        <v>177</v>
      </c>
      <c r="C189" s="286"/>
      <c r="D189" s="288" t="s">
        <v>608</v>
      </c>
      <c r="E189" s="288" t="s">
        <v>609</v>
      </c>
      <c r="F189" s="312" t="s">
        <v>610</v>
      </c>
      <c r="G189" s="70" t="s">
        <v>597</v>
      </c>
      <c r="H189" s="104" t="s">
        <v>598</v>
      </c>
      <c r="I189" s="30" t="s">
        <v>17</v>
      </c>
      <c r="J189" s="72"/>
      <c r="K189" s="63"/>
      <c r="L189" s="44"/>
      <c r="M189" s="44"/>
      <c r="N189" s="44"/>
      <c r="O189" s="44"/>
      <c r="P189" s="44"/>
      <c r="Q189" s="44"/>
      <c r="R189" s="44"/>
      <c r="S189" s="44"/>
      <c r="T189" s="44"/>
      <c r="U189" s="44"/>
      <c r="V189" s="44"/>
      <c r="W189" s="44"/>
      <c r="X189" s="44"/>
      <c r="Y189" s="44"/>
      <c r="Z189" s="44"/>
    </row>
    <row r="190" spans="1:26" ht="37.5">
      <c r="A190" s="56"/>
      <c r="B190" s="59">
        <f t="shared" si="3"/>
        <v>178</v>
      </c>
      <c r="C190" s="286"/>
      <c r="D190" s="286"/>
      <c r="E190" s="286"/>
      <c r="F190" s="286"/>
      <c r="G190" s="70" t="s">
        <v>611</v>
      </c>
      <c r="H190" s="104" t="s">
        <v>612</v>
      </c>
      <c r="I190" s="30" t="s">
        <v>17</v>
      </c>
      <c r="J190" s="72"/>
      <c r="K190" s="63"/>
      <c r="L190" s="44"/>
      <c r="M190" s="44"/>
      <c r="N190" s="44"/>
      <c r="O190" s="44"/>
      <c r="P190" s="44"/>
      <c r="Q190" s="44"/>
      <c r="R190" s="44"/>
      <c r="S190" s="44"/>
      <c r="T190" s="44"/>
      <c r="U190" s="44"/>
      <c r="V190" s="44"/>
      <c r="W190" s="44"/>
      <c r="X190" s="44"/>
      <c r="Y190" s="44"/>
      <c r="Z190" s="44"/>
    </row>
    <row r="191" spans="1:26" ht="37.5">
      <c r="A191" s="56"/>
      <c r="B191" s="59">
        <f t="shared" si="3"/>
        <v>179</v>
      </c>
      <c r="C191" s="286"/>
      <c r="D191" s="286"/>
      <c r="E191" s="286"/>
      <c r="F191" s="286"/>
      <c r="G191" s="70" t="s">
        <v>613</v>
      </c>
      <c r="H191" s="104" t="s">
        <v>614</v>
      </c>
      <c r="I191" s="30" t="s">
        <v>17</v>
      </c>
      <c r="J191" s="72"/>
      <c r="K191" s="63"/>
      <c r="L191" s="44"/>
      <c r="M191" s="44"/>
      <c r="N191" s="44"/>
      <c r="O191" s="44"/>
      <c r="P191" s="44"/>
      <c r="Q191" s="44"/>
      <c r="R191" s="44"/>
      <c r="S191" s="44"/>
      <c r="T191" s="44"/>
      <c r="U191" s="44"/>
      <c r="V191" s="44"/>
      <c r="W191" s="44"/>
      <c r="X191" s="44"/>
      <c r="Y191" s="44"/>
      <c r="Z191" s="44"/>
    </row>
    <row r="192" spans="1:26" ht="50.25">
      <c r="A192" s="56"/>
      <c r="B192" s="59">
        <f t="shared" si="3"/>
        <v>180</v>
      </c>
      <c r="C192" s="286"/>
      <c r="D192" s="286"/>
      <c r="E192" s="286"/>
      <c r="F192" s="286"/>
      <c r="G192" s="70" t="s">
        <v>615</v>
      </c>
      <c r="H192" s="104" t="s">
        <v>616</v>
      </c>
      <c r="I192" s="30" t="s">
        <v>17</v>
      </c>
      <c r="J192" s="72"/>
      <c r="K192" s="63"/>
      <c r="L192" s="44"/>
      <c r="M192" s="44"/>
      <c r="N192" s="44"/>
      <c r="O192" s="44"/>
      <c r="P192" s="44"/>
      <c r="Q192" s="44"/>
      <c r="R192" s="44"/>
      <c r="S192" s="44"/>
      <c r="T192" s="44"/>
      <c r="U192" s="44"/>
      <c r="V192" s="44"/>
      <c r="W192" s="44"/>
      <c r="X192" s="44"/>
      <c r="Y192" s="44"/>
      <c r="Z192" s="44"/>
    </row>
    <row r="193" spans="1:26">
      <c r="A193" s="56"/>
      <c r="B193" s="59">
        <f t="shared" si="3"/>
        <v>181</v>
      </c>
      <c r="C193" s="286"/>
      <c r="D193" s="286"/>
      <c r="E193" s="286"/>
      <c r="F193" s="284"/>
      <c r="G193" s="70" t="s">
        <v>603</v>
      </c>
      <c r="H193" s="104" t="s">
        <v>604</v>
      </c>
      <c r="I193" s="30" t="s">
        <v>17</v>
      </c>
      <c r="J193" s="72"/>
      <c r="K193" s="63"/>
      <c r="L193" s="44"/>
      <c r="M193" s="44"/>
      <c r="N193" s="44"/>
      <c r="O193" s="44"/>
      <c r="P193" s="44"/>
      <c r="Q193" s="44"/>
      <c r="R193" s="44"/>
      <c r="S193" s="44"/>
      <c r="T193" s="44"/>
      <c r="U193" s="44"/>
      <c r="V193" s="44"/>
      <c r="W193" s="44"/>
      <c r="X193" s="44"/>
      <c r="Y193" s="44"/>
      <c r="Z193" s="44"/>
    </row>
    <row r="194" spans="1:26" ht="24">
      <c r="A194" s="56"/>
      <c r="B194" s="59">
        <f t="shared" si="3"/>
        <v>182</v>
      </c>
      <c r="C194" s="286"/>
      <c r="D194" s="286"/>
      <c r="E194" s="284"/>
      <c r="F194" s="104" t="s">
        <v>617</v>
      </c>
      <c r="G194" s="104" t="s">
        <v>618</v>
      </c>
      <c r="H194" s="104" t="s">
        <v>607</v>
      </c>
      <c r="I194" s="30" t="s">
        <v>17</v>
      </c>
      <c r="J194" s="72"/>
      <c r="K194" s="63"/>
      <c r="L194" s="44"/>
      <c r="M194" s="44"/>
      <c r="N194" s="44"/>
      <c r="O194" s="44"/>
      <c r="P194" s="44"/>
      <c r="Q194" s="44"/>
      <c r="R194" s="44"/>
      <c r="S194" s="44"/>
      <c r="T194" s="44"/>
      <c r="U194" s="44"/>
      <c r="V194" s="44"/>
      <c r="W194" s="44"/>
      <c r="X194" s="44"/>
      <c r="Y194" s="44"/>
      <c r="Z194" s="44"/>
    </row>
    <row r="195" spans="1:26" ht="144">
      <c r="A195" s="56"/>
      <c r="B195" s="59">
        <f t="shared" si="3"/>
        <v>183</v>
      </c>
      <c r="C195" s="286"/>
      <c r="D195" s="286"/>
      <c r="E195" s="288" t="s">
        <v>619</v>
      </c>
      <c r="F195" s="312" t="s">
        <v>620</v>
      </c>
      <c r="G195" s="70" t="s">
        <v>597</v>
      </c>
      <c r="H195" s="104" t="s">
        <v>621</v>
      </c>
      <c r="I195" s="30" t="s">
        <v>17</v>
      </c>
      <c r="J195" s="72"/>
      <c r="K195" s="63"/>
      <c r="L195" s="44"/>
      <c r="M195" s="44"/>
      <c r="N195" s="44"/>
      <c r="O195" s="44"/>
      <c r="P195" s="44"/>
      <c r="Q195" s="44"/>
      <c r="R195" s="44"/>
      <c r="S195" s="44"/>
      <c r="T195" s="44"/>
      <c r="U195" s="44"/>
      <c r="V195" s="44"/>
      <c r="W195" s="44"/>
      <c r="X195" s="44"/>
      <c r="Y195" s="44"/>
      <c r="Z195" s="44"/>
    </row>
    <row r="196" spans="1:26" ht="37.5">
      <c r="A196" s="56"/>
      <c r="B196" s="59">
        <f t="shared" si="3"/>
        <v>184</v>
      </c>
      <c r="C196" s="286"/>
      <c r="D196" s="286"/>
      <c r="E196" s="286"/>
      <c r="F196" s="286"/>
      <c r="G196" s="70" t="s">
        <v>611</v>
      </c>
      <c r="H196" s="104" t="s">
        <v>622</v>
      </c>
      <c r="I196" s="30" t="s">
        <v>17</v>
      </c>
      <c r="J196" s="72"/>
      <c r="K196" s="63"/>
      <c r="L196" s="44"/>
      <c r="M196" s="44"/>
      <c r="N196" s="44"/>
      <c r="O196" s="44"/>
      <c r="P196" s="44"/>
      <c r="Q196" s="44"/>
      <c r="R196" s="44"/>
      <c r="S196" s="44"/>
      <c r="T196" s="44"/>
      <c r="U196" s="44"/>
      <c r="V196" s="44"/>
      <c r="W196" s="44"/>
      <c r="X196" s="44"/>
      <c r="Y196" s="44"/>
      <c r="Z196" s="44"/>
    </row>
    <row r="197" spans="1:26" ht="37.5">
      <c r="A197" s="56"/>
      <c r="B197" s="59">
        <f t="shared" ref="B197:B212" si="4">ROW(B197)-12</f>
        <v>185</v>
      </c>
      <c r="C197" s="286"/>
      <c r="D197" s="286"/>
      <c r="E197" s="286"/>
      <c r="F197" s="286"/>
      <c r="G197" s="70" t="s">
        <v>623</v>
      </c>
      <c r="H197" s="104" t="s">
        <v>624</v>
      </c>
      <c r="I197" s="30" t="s">
        <v>17</v>
      </c>
      <c r="J197" s="72"/>
      <c r="K197" s="63"/>
      <c r="L197" s="44"/>
      <c r="M197" s="44"/>
      <c r="N197" s="44"/>
      <c r="O197" s="44"/>
      <c r="P197" s="44"/>
      <c r="Q197" s="44"/>
      <c r="R197" s="44"/>
      <c r="S197" s="44"/>
      <c r="T197" s="44"/>
      <c r="U197" s="44"/>
      <c r="V197" s="44"/>
      <c r="W197" s="44"/>
      <c r="X197" s="44"/>
      <c r="Y197" s="44"/>
      <c r="Z197" s="44"/>
    </row>
    <row r="198" spans="1:26" ht="50.25">
      <c r="A198" s="56"/>
      <c r="B198" s="59">
        <f t="shared" si="4"/>
        <v>186</v>
      </c>
      <c r="C198" s="286"/>
      <c r="D198" s="286"/>
      <c r="E198" s="286"/>
      <c r="F198" s="286"/>
      <c r="G198" s="70" t="s">
        <v>625</v>
      </c>
      <c r="H198" s="104" t="s">
        <v>626</v>
      </c>
      <c r="I198" s="30" t="s">
        <v>17</v>
      </c>
      <c r="J198" s="72"/>
      <c r="K198" s="63"/>
      <c r="L198" s="44"/>
      <c r="M198" s="44"/>
      <c r="N198" s="44"/>
      <c r="O198" s="44"/>
      <c r="P198" s="44"/>
      <c r="Q198" s="44"/>
      <c r="R198" s="44"/>
      <c r="S198" s="44"/>
      <c r="T198" s="44"/>
      <c r="U198" s="44"/>
      <c r="V198" s="44"/>
      <c r="W198" s="44"/>
      <c r="X198" s="44"/>
      <c r="Y198" s="44"/>
      <c r="Z198" s="44"/>
    </row>
    <row r="199" spans="1:26">
      <c r="A199" s="56"/>
      <c r="B199" s="59">
        <f t="shared" si="4"/>
        <v>187</v>
      </c>
      <c r="C199" s="286"/>
      <c r="D199" s="286"/>
      <c r="E199" s="286"/>
      <c r="F199" s="284"/>
      <c r="G199" s="70" t="s">
        <v>603</v>
      </c>
      <c r="H199" s="104" t="s">
        <v>604</v>
      </c>
      <c r="I199" s="30" t="s">
        <v>17</v>
      </c>
      <c r="J199" s="72"/>
      <c r="K199" s="63"/>
      <c r="L199" s="44"/>
      <c r="M199" s="44"/>
      <c r="N199" s="44"/>
      <c r="O199" s="44"/>
      <c r="P199" s="44"/>
      <c r="Q199" s="44"/>
      <c r="R199" s="44"/>
      <c r="S199" s="44"/>
      <c r="T199" s="44"/>
      <c r="U199" s="44"/>
      <c r="V199" s="44"/>
      <c r="W199" s="44"/>
      <c r="X199" s="44"/>
      <c r="Y199" s="44"/>
      <c r="Z199" s="44"/>
    </row>
    <row r="200" spans="1:26" ht="36">
      <c r="A200" s="56"/>
      <c r="B200" s="59">
        <f t="shared" si="4"/>
        <v>188</v>
      </c>
      <c r="C200" s="286"/>
      <c r="D200" s="286"/>
      <c r="E200" s="284"/>
      <c r="F200" s="104" t="s">
        <v>627</v>
      </c>
      <c r="G200" s="104" t="s">
        <v>628</v>
      </c>
      <c r="H200" s="104" t="s">
        <v>607</v>
      </c>
      <c r="I200" s="30" t="s">
        <v>17</v>
      </c>
      <c r="J200" s="72"/>
      <c r="K200" s="63"/>
      <c r="L200" s="44"/>
      <c r="M200" s="44"/>
      <c r="N200" s="44"/>
      <c r="O200" s="44"/>
      <c r="P200" s="44"/>
      <c r="Q200" s="44"/>
      <c r="R200" s="44"/>
      <c r="S200" s="44"/>
      <c r="T200" s="44"/>
      <c r="U200" s="44"/>
      <c r="V200" s="44"/>
      <c r="W200" s="44"/>
      <c r="X200" s="44"/>
      <c r="Y200" s="44"/>
      <c r="Z200" s="44"/>
    </row>
    <row r="201" spans="1:26" ht="144">
      <c r="A201" s="56"/>
      <c r="B201" s="59">
        <f t="shared" si="4"/>
        <v>189</v>
      </c>
      <c r="C201" s="286"/>
      <c r="D201" s="286"/>
      <c r="E201" s="288" t="s">
        <v>629</v>
      </c>
      <c r="F201" s="312" t="s">
        <v>630</v>
      </c>
      <c r="G201" s="70" t="s">
        <v>597</v>
      </c>
      <c r="H201" s="104" t="s">
        <v>621</v>
      </c>
      <c r="I201" s="30" t="s">
        <v>17</v>
      </c>
      <c r="J201" s="72"/>
      <c r="K201" s="63"/>
      <c r="L201" s="44"/>
      <c r="M201" s="44"/>
      <c r="N201" s="44"/>
      <c r="O201" s="44"/>
      <c r="P201" s="44"/>
      <c r="Q201" s="44"/>
      <c r="R201" s="44"/>
      <c r="S201" s="44"/>
      <c r="T201" s="44"/>
      <c r="U201" s="44"/>
      <c r="V201" s="44"/>
      <c r="W201" s="44"/>
      <c r="X201" s="44"/>
      <c r="Y201" s="44"/>
      <c r="Z201" s="44"/>
    </row>
    <row r="202" spans="1:26" ht="37.5">
      <c r="A202" s="56"/>
      <c r="B202" s="59">
        <f t="shared" si="4"/>
        <v>190</v>
      </c>
      <c r="C202" s="286"/>
      <c r="D202" s="286"/>
      <c r="E202" s="286"/>
      <c r="F202" s="286"/>
      <c r="G202" s="70" t="s">
        <v>631</v>
      </c>
      <c r="H202" s="104" t="s">
        <v>632</v>
      </c>
      <c r="I202" s="30" t="s">
        <v>17</v>
      </c>
      <c r="J202" s="72"/>
      <c r="K202" s="63"/>
      <c r="L202" s="44"/>
      <c r="M202" s="44"/>
      <c r="N202" s="44"/>
      <c r="O202" s="44"/>
      <c r="P202" s="44"/>
      <c r="Q202" s="44"/>
      <c r="R202" s="44"/>
      <c r="S202" s="44"/>
      <c r="T202" s="44"/>
      <c r="U202" s="44"/>
      <c r="V202" s="44"/>
      <c r="W202" s="44"/>
      <c r="X202" s="44"/>
      <c r="Y202" s="44"/>
      <c r="Z202" s="44"/>
    </row>
    <row r="203" spans="1:26" ht="50.25">
      <c r="A203" s="56"/>
      <c r="B203" s="59">
        <f t="shared" si="4"/>
        <v>191</v>
      </c>
      <c r="C203" s="286"/>
      <c r="D203" s="286"/>
      <c r="E203" s="286"/>
      <c r="F203" s="286"/>
      <c r="G203" s="70" t="s">
        <v>633</v>
      </c>
      <c r="H203" s="104" t="s">
        <v>634</v>
      </c>
      <c r="I203" s="30" t="s">
        <v>17</v>
      </c>
      <c r="J203" s="72"/>
      <c r="K203" s="63"/>
      <c r="L203" s="44"/>
      <c r="M203" s="44"/>
      <c r="N203" s="44"/>
      <c r="O203" s="44"/>
      <c r="P203" s="44"/>
      <c r="Q203" s="44"/>
      <c r="R203" s="44"/>
      <c r="S203" s="44"/>
      <c r="T203" s="44"/>
      <c r="U203" s="44"/>
      <c r="V203" s="44"/>
      <c r="W203" s="44"/>
      <c r="X203" s="44"/>
      <c r="Y203" s="44"/>
      <c r="Z203" s="44"/>
    </row>
    <row r="204" spans="1:26">
      <c r="A204" s="56"/>
      <c r="B204" s="59">
        <f t="shared" si="4"/>
        <v>192</v>
      </c>
      <c r="C204" s="286"/>
      <c r="D204" s="286"/>
      <c r="E204" s="286"/>
      <c r="F204" s="284"/>
      <c r="G204" s="70" t="s">
        <v>603</v>
      </c>
      <c r="H204" s="104" t="s">
        <v>604</v>
      </c>
      <c r="I204" s="30" t="s">
        <v>17</v>
      </c>
      <c r="J204" s="72"/>
      <c r="K204" s="63"/>
      <c r="L204" s="44"/>
      <c r="M204" s="44"/>
      <c r="N204" s="44"/>
      <c r="O204" s="44"/>
      <c r="P204" s="44"/>
      <c r="Q204" s="44"/>
      <c r="R204" s="44"/>
      <c r="S204" s="44"/>
      <c r="T204" s="44"/>
      <c r="U204" s="44"/>
      <c r="V204" s="44"/>
      <c r="W204" s="44"/>
      <c r="X204" s="44"/>
      <c r="Y204" s="44"/>
      <c r="Z204" s="44"/>
    </row>
    <row r="205" spans="1:26" ht="36">
      <c r="A205" s="56"/>
      <c r="B205" s="59">
        <f t="shared" si="4"/>
        <v>193</v>
      </c>
      <c r="C205" s="286"/>
      <c r="D205" s="284"/>
      <c r="E205" s="284"/>
      <c r="F205" s="104" t="s">
        <v>635</v>
      </c>
      <c r="G205" s="104" t="s">
        <v>636</v>
      </c>
      <c r="H205" s="104" t="s">
        <v>607</v>
      </c>
      <c r="I205" s="30" t="s">
        <v>17</v>
      </c>
      <c r="J205" s="72"/>
      <c r="K205" s="63"/>
      <c r="L205" s="44"/>
      <c r="M205" s="44"/>
      <c r="N205" s="44"/>
      <c r="O205" s="44"/>
      <c r="P205" s="44"/>
      <c r="Q205" s="44"/>
      <c r="R205" s="44"/>
      <c r="S205" s="44"/>
      <c r="T205" s="44"/>
      <c r="U205" s="44"/>
      <c r="V205" s="44"/>
      <c r="W205" s="44"/>
      <c r="X205" s="44"/>
      <c r="Y205" s="44"/>
      <c r="Z205" s="44"/>
    </row>
    <row r="206" spans="1:26" ht="144">
      <c r="A206" s="56"/>
      <c r="B206" s="59">
        <f t="shared" si="4"/>
        <v>194</v>
      </c>
      <c r="C206" s="286"/>
      <c r="D206" s="288" t="s">
        <v>637</v>
      </c>
      <c r="E206" s="288" t="s">
        <v>638</v>
      </c>
      <c r="F206" s="312" t="s">
        <v>639</v>
      </c>
      <c r="G206" s="70" t="s">
        <v>597</v>
      </c>
      <c r="H206" s="104" t="s">
        <v>621</v>
      </c>
      <c r="I206" s="30" t="s">
        <v>17</v>
      </c>
      <c r="J206" s="72"/>
      <c r="K206" s="63"/>
      <c r="L206" s="44"/>
      <c r="M206" s="44"/>
      <c r="N206" s="44"/>
      <c r="O206" s="44"/>
      <c r="P206" s="44"/>
      <c r="Q206" s="44"/>
      <c r="R206" s="44"/>
      <c r="S206" s="44"/>
      <c r="T206" s="44"/>
      <c r="U206" s="44"/>
      <c r="V206" s="44"/>
      <c r="W206" s="44"/>
      <c r="X206" s="44"/>
      <c r="Y206" s="44"/>
      <c r="Z206" s="44"/>
    </row>
    <row r="207" spans="1:26" ht="37.5">
      <c r="A207" s="56"/>
      <c r="B207" s="59">
        <f t="shared" si="4"/>
        <v>195</v>
      </c>
      <c r="C207" s="286"/>
      <c r="D207" s="286"/>
      <c r="E207" s="286"/>
      <c r="F207" s="286"/>
      <c r="G207" s="70" t="s">
        <v>640</v>
      </c>
      <c r="H207" s="104" t="s">
        <v>641</v>
      </c>
      <c r="I207" s="30" t="s">
        <v>17</v>
      </c>
      <c r="J207" s="72"/>
      <c r="K207" s="63"/>
      <c r="L207" s="44"/>
      <c r="M207" s="44"/>
      <c r="N207" s="44"/>
      <c r="O207" s="44"/>
      <c r="P207" s="44"/>
      <c r="Q207" s="44"/>
      <c r="R207" s="44"/>
      <c r="S207" s="44"/>
      <c r="T207" s="44"/>
      <c r="U207" s="44"/>
      <c r="V207" s="44"/>
      <c r="W207" s="44"/>
      <c r="X207" s="44"/>
      <c r="Y207" s="44"/>
      <c r="Z207" s="44"/>
    </row>
    <row r="208" spans="1:26" ht="50.25">
      <c r="A208" s="56"/>
      <c r="B208" s="59">
        <f t="shared" si="4"/>
        <v>196</v>
      </c>
      <c r="C208" s="286"/>
      <c r="D208" s="286"/>
      <c r="E208" s="286"/>
      <c r="F208" s="286"/>
      <c r="G208" s="70" t="s">
        <v>642</v>
      </c>
      <c r="H208" s="104" t="s">
        <v>643</v>
      </c>
      <c r="I208" s="30" t="s">
        <v>17</v>
      </c>
      <c r="J208" s="72"/>
      <c r="K208" s="63"/>
      <c r="L208" s="44"/>
      <c r="M208" s="44"/>
      <c r="N208" s="44"/>
      <c r="O208" s="44"/>
      <c r="P208" s="44"/>
      <c r="Q208" s="44"/>
      <c r="R208" s="44"/>
      <c r="S208" s="44"/>
      <c r="T208" s="44"/>
      <c r="U208" s="44"/>
      <c r="V208" s="44"/>
      <c r="W208" s="44"/>
      <c r="X208" s="44"/>
      <c r="Y208" s="44"/>
      <c r="Z208" s="44"/>
    </row>
    <row r="209" spans="1:26" ht="50.25">
      <c r="A209" s="56"/>
      <c r="B209" s="59">
        <f t="shared" si="4"/>
        <v>197</v>
      </c>
      <c r="C209" s="286"/>
      <c r="D209" s="286"/>
      <c r="E209" s="286"/>
      <c r="F209" s="286"/>
      <c r="G209" s="70" t="s">
        <v>644</v>
      </c>
      <c r="H209" s="104" t="s">
        <v>645</v>
      </c>
      <c r="I209" s="30" t="s">
        <v>17</v>
      </c>
      <c r="J209" s="72"/>
      <c r="K209" s="63"/>
      <c r="L209" s="44"/>
      <c r="M209" s="44"/>
      <c r="N209" s="44"/>
      <c r="O209" s="44"/>
      <c r="P209" s="44"/>
      <c r="Q209" s="44"/>
      <c r="R209" s="44"/>
      <c r="S209" s="44"/>
      <c r="T209" s="44"/>
      <c r="U209" s="44"/>
      <c r="V209" s="44"/>
      <c r="W209" s="44"/>
      <c r="X209" s="44"/>
      <c r="Y209" s="44"/>
      <c r="Z209" s="44"/>
    </row>
    <row r="210" spans="1:26" ht="37.5">
      <c r="A210" s="56"/>
      <c r="B210" s="59">
        <f t="shared" si="4"/>
        <v>198</v>
      </c>
      <c r="C210" s="286"/>
      <c r="D210" s="286"/>
      <c r="E210" s="286"/>
      <c r="F210" s="286"/>
      <c r="G210" s="70" t="s">
        <v>646</v>
      </c>
      <c r="H210" s="104" t="s">
        <v>647</v>
      </c>
      <c r="I210" s="30" t="s">
        <v>17</v>
      </c>
      <c r="J210" s="72"/>
      <c r="K210" s="63"/>
      <c r="L210" s="44"/>
      <c r="M210" s="44"/>
      <c r="N210" s="44"/>
      <c r="O210" s="44"/>
      <c r="P210" s="44"/>
      <c r="Q210" s="44"/>
      <c r="R210" s="44"/>
      <c r="S210" s="44"/>
      <c r="T210" s="44"/>
      <c r="U210" s="44"/>
      <c r="V210" s="44"/>
      <c r="W210" s="44"/>
      <c r="X210" s="44"/>
      <c r="Y210" s="44"/>
      <c r="Z210" s="44"/>
    </row>
    <row r="211" spans="1:26">
      <c r="A211" s="56"/>
      <c r="B211" s="59">
        <f t="shared" si="4"/>
        <v>199</v>
      </c>
      <c r="C211" s="286"/>
      <c r="D211" s="286"/>
      <c r="E211" s="286"/>
      <c r="F211" s="284"/>
      <c r="G211" s="70" t="s">
        <v>603</v>
      </c>
      <c r="H211" s="104" t="s">
        <v>604</v>
      </c>
      <c r="I211" s="30" t="s">
        <v>17</v>
      </c>
      <c r="J211" s="72"/>
      <c r="K211" s="63"/>
      <c r="L211" s="44"/>
      <c r="M211" s="44"/>
      <c r="N211" s="44"/>
      <c r="O211" s="44"/>
      <c r="P211" s="44"/>
      <c r="Q211" s="44"/>
      <c r="R211" s="44"/>
      <c r="S211" s="44"/>
      <c r="T211" s="44"/>
      <c r="U211" s="44"/>
      <c r="V211" s="44"/>
      <c r="W211" s="44"/>
      <c r="X211" s="44"/>
      <c r="Y211" s="44"/>
      <c r="Z211" s="44"/>
    </row>
    <row r="212" spans="1:26" ht="24">
      <c r="A212" s="56"/>
      <c r="B212" s="59">
        <f t="shared" si="4"/>
        <v>200</v>
      </c>
      <c r="C212" s="284"/>
      <c r="D212" s="284"/>
      <c r="E212" s="284"/>
      <c r="F212" s="104" t="s">
        <v>648</v>
      </c>
      <c r="G212" s="104" t="s">
        <v>649</v>
      </c>
      <c r="H212" s="104" t="s">
        <v>607</v>
      </c>
      <c r="I212" s="30" t="s">
        <v>17</v>
      </c>
      <c r="J212" s="72"/>
      <c r="K212" s="63"/>
      <c r="L212" s="44"/>
      <c r="M212" s="44"/>
      <c r="N212" s="44"/>
      <c r="O212" s="44"/>
      <c r="P212" s="44"/>
      <c r="Q212" s="44"/>
      <c r="R212" s="44"/>
      <c r="S212" s="44"/>
      <c r="T212" s="44"/>
      <c r="U212" s="44"/>
      <c r="V212" s="44"/>
      <c r="W212" s="44"/>
      <c r="X212" s="44"/>
      <c r="Y212" s="44"/>
      <c r="Z212" s="44"/>
    </row>
    <row r="213" spans="1:26">
      <c r="A213" s="9"/>
      <c r="B213" s="9"/>
      <c r="C213" s="8"/>
      <c r="D213" s="8"/>
      <c r="E213" s="8"/>
      <c r="F213" s="26"/>
      <c r="G213" s="26"/>
      <c r="H213" s="44"/>
      <c r="I213" s="44"/>
      <c r="J213" s="44"/>
      <c r="K213" s="44"/>
      <c r="L213" s="44"/>
      <c r="M213" s="44"/>
      <c r="N213" s="44"/>
      <c r="O213" s="44"/>
      <c r="P213" s="44"/>
      <c r="Q213" s="44"/>
      <c r="R213" s="44"/>
      <c r="S213" s="44"/>
      <c r="T213" s="44"/>
      <c r="U213" s="44"/>
      <c r="V213" s="44"/>
      <c r="W213" s="44"/>
      <c r="X213" s="44"/>
      <c r="Y213" s="44"/>
      <c r="Z213" s="44"/>
    </row>
    <row r="214" spans="1:26">
      <c r="A214" s="9"/>
      <c r="B214" s="9"/>
      <c r="C214" s="8"/>
      <c r="D214" s="8"/>
      <c r="E214" s="8"/>
      <c r="F214" s="26"/>
      <c r="G214" s="26"/>
      <c r="H214" s="44"/>
      <c r="I214" s="44"/>
      <c r="J214" s="44"/>
      <c r="K214" s="44"/>
      <c r="L214" s="44"/>
      <c r="M214" s="44"/>
      <c r="N214" s="44"/>
      <c r="O214" s="44"/>
      <c r="P214" s="44"/>
      <c r="Q214" s="44"/>
      <c r="R214" s="44"/>
      <c r="S214" s="44"/>
      <c r="T214" s="44"/>
      <c r="U214" s="44"/>
      <c r="V214" s="44"/>
      <c r="W214" s="44"/>
      <c r="X214" s="44"/>
      <c r="Y214" s="44"/>
      <c r="Z214" s="44"/>
    </row>
    <row r="215" spans="1:26">
      <c r="A215" s="9"/>
      <c r="B215" s="9"/>
      <c r="C215" s="8"/>
      <c r="D215" s="8"/>
      <c r="E215" s="8"/>
      <c r="F215" s="26"/>
      <c r="G215" s="26"/>
      <c r="H215" s="44"/>
      <c r="I215" s="44"/>
      <c r="J215" s="44"/>
      <c r="K215" s="44"/>
      <c r="L215" s="44"/>
      <c r="M215" s="44"/>
      <c r="N215" s="44"/>
      <c r="O215" s="44"/>
      <c r="P215" s="44"/>
      <c r="Q215" s="44"/>
      <c r="R215" s="44"/>
      <c r="S215" s="44"/>
      <c r="T215" s="44"/>
      <c r="U215" s="44"/>
      <c r="V215" s="44"/>
      <c r="W215" s="44"/>
      <c r="X215" s="44"/>
      <c r="Y215" s="44"/>
      <c r="Z215" s="44"/>
    </row>
    <row r="216" spans="1:26">
      <c r="A216" s="9"/>
      <c r="B216" s="9"/>
      <c r="C216" s="8"/>
      <c r="D216" s="8"/>
      <c r="E216" s="8"/>
      <c r="F216" s="26"/>
      <c r="G216" s="26"/>
      <c r="H216" s="44"/>
      <c r="I216" s="44"/>
      <c r="J216" s="44"/>
      <c r="K216" s="44"/>
      <c r="L216" s="44"/>
      <c r="M216" s="44"/>
      <c r="N216" s="44"/>
      <c r="O216" s="44"/>
      <c r="P216" s="44"/>
      <c r="Q216" s="44"/>
      <c r="R216" s="44"/>
      <c r="S216" s="44"/>
      <c r="T216" s="44"/>
      <c r="U216" s="44"/>
      <c r="V216" s="44"/>
      <c r="W216" s="44"/>
      <c r="X216" s="44"/>
      <c r="Y216" s="44"/>
      <c r="Z216" s="44"/>
    </row>
    <row r="217" spans="1:26">
      <c r="A217" s="9"/>
      <c r="B217" s="9"/>
      <c r="C217" s="8"/>
      <c r="D217" s="8"/>
      <c r="E217" s="8"/>
      <c r="F217" s="26"/>
      <c r="G217" s="26"/>
      <c r="H217" s="44"/>
      <c r="I217" s="44"/>
      <c r="J217" s="44"/>
      <c r="K217" s="44"/>
      <c r="L217" s="44"/>
      <c r="M217" s="44"/>
      <c r="N217" s="44"/>
      <c r="O217" s="44"/>
      <c r="P217" s="44"/>
      <c r="Q217" s="44"/>
      <c r="R217" s="44"/>
      <c r="S217" s="44"/>
      <c r="T217" s="44"/>
      <c r="U217" s="44"/>
      <c r="V217" s="44"/>
      <c r="W217" s="44"/>
      <c r="X217" s="44"/>
      <c r="Y217" s="44"/>
      <c r="Z217" s="44"/>
    </row>
    <row r="218" spans="1:26">
      <c r="A218" s="9"/>
      <c r="B218" s="9"/>
      <c r="C218" s="8"/>
      <c r="D218" s="8"/>
      <c r="E218" s="8"/>
      <c r="F218" s="26"/>
      <c r="G218" s="26"/>
      <c r="H218" s="44"/>
      <c r="I218" s="44"/>
      <c r="J218" s="44"/>
      <c r="K218" s="44"/>
      <c r="L218" s="44"/>
      <c r="M218" s="44"/>
      <c r="N218" s="44"/>
      <c r="O218" s="44"/>
      <c r="P218" s="44"/>
      <c r="Q218" s="44"/>
      <c r="R218" s="44"/>
      <c r="S218" s="44"/>
      <c r="T218" s="44"/>
      <c r="U218" s="44"/>
      <c r="V218" s="44"/>
      <c r="W218" s="44"/>
      <c r="X218" s="44"/>
      <c r="Y218" s="44"/>
      <c r="Z218" s="44"/>
    </row>
    <row r="219" spans="1:26">
      <c r="A219" s="9"/>
      <c r="B219" s="9"/>
      <c r="C219" s="8"/>
      <c r="D219" s="8"/>
      <c r="E219" s="8"/>
      <c r="F219" s="26"/>
      <c r="G219" s="26"/>
      <c r="H219" s="44"/>
      <c r="I219" s="44"/>
      <c r="J219" s="44"/>
      <c r="K219" s="44"/>
      <c r="L219" s="44"/>
      <c r="M219" s="44"/>
      <c r="N219" s="44"/>
      <c r="O219" s="44"/>
      <c r="P219" s="44"/>
      <c r="Q219" s="44"/>
      <c r="R219" s="44"/>
      <c r="S219" s="44"/>
      <c r="T219" s="44"/>
      <c r="U219" s="44"/>
      <c r="V219" s="44"/>
      <c r="W219" s="44"/>
      <c r="X219" s="44"/>
      <c r="Y219" s="44"/>
      <c r="Z219" s="44"/>
    </row>
    <row r="220" spans="1:26">
      <c r="A220" s="9"/>
      <c r="B220" s="9"/>
      <c r="C220" s="8"/>
      <c r="D220" s="8"/>
      <c r="E220" s="8"/>
      <c r="F220" s="26"/>
      <c r="G220" s="26"/>
      <c r="H220" s="44"/>
      <c r="I220" s="44"/>
      <c r="J220" s="44"/>
      <c r="K220" s="44"/>
      <c r="L220" s="44"/>
      <c r="M220" s="44"/>
      <c r="N220" s="44"/>
      <c r="O220" s="44"/>
      <c r="P220" s="44"/>
      <c r="Q220" s="44"/>
      <c r="R220" s="44"/>
      <c r="S220" s="44"/>
      <c r="T220" s="44"/>
      <c r="U220" s="44"/>
      <c r="V220" s="44"/>
      <c r="W220" s="44"/>
      <c r="X220" s="44"/>
      <c r="Y220" s="44"/>
      <c r="Z220" s="44"/>
    </row>
    <row r="221" spans="1:26">
      <c r="A221" s="9"/>
      <c r="B221" s="9"/>
      <c r="C221" s="8"/>
      <c r="D221" s="8"/>
      <c r="E221" s="8"/>
      <c r="F221" s="26"/>
      <c r="G221" s="26"/>
      <c r="H221" s="44"/>
      <c r="I221" s="44"/>
      <c r="J221" s="44"/>
      <c r="K221" s="44"/>
      <c r="L221" s="44"/>
      <c r="M221" s="44"/>
      <c r="N221" s="44"/>
      <c r="O221" s="44"/>
      <c r="P221" s="44"/>
      <c r="Q221" s="44"/>
      <c r="R221" s="44"/>
      <c r="S221" s="44"/>
      <c r="T221" s="44"/>
      <c r="U221" s="44"/>
      <c r="V221" s="44"/>
      <c r="W221" s="44"/>
      <c r="X221" s="44"/>
      <c r="Y221" s="44"/>
      <c r="Z221" s="44"/>
    </row>
    <row r="222" spans="1:26">
      <c r="A222" s="9"/>
      <c r="B222" s="9"/>
      <c r="C222" s="8"/>
      <c r="D222" s="8"/>
      <c r="E222" s="8"/>
      <c r="F222" s="26"/>
      <c r="G222" s="26"/>
      <c r="H222" s="44"/>
      <c r="I222" s="44"/>
      <c r="J222" s="44"/>
      <c r="K222" s="44"/>
      <c r="L222" s="44"/>
      <c r="M222" s="44"/>
      <c r="N222" s="44"/>
      <c r="O222" s="44"/>
      <c r="P222" s="44"/>
      <c r="Q222" s="44"/>
      <c r="R222" s="44"/>
      <c r="S222" s="44"/>
      <c r="T222" s="44"/>
      <c r="U222" s="44"/>
      <c r="V222" s="44"/>
      <c r="W222" s="44"/>
      <c r="X222" s="44"/>
      <c r="Y222" s="44"/>
      <c r="Z222" s="44"/>
    </row>
    <row r="223" spans="1:26">
      <c r="A223" s="9"/>
      <c r="B223" s="9"/>
      <c r="C223" s="8"/>
      <c r="D223" s="8"/>
      <c r="E223" s="8"/>
      <c r="F223" s="26"/>
      <c r="G223" s="26"/>
      <c r="H223" s="44"/>
      <c r="I223" s="44"/>
      <c r="J223" s="44"/>
      <c r="K223" s="44"/>
      <c r="L223" s="44"/>
      <c r="M223" s="44"/>
      <c r="N223" s="44"/>
      <c r="O223" s="44"/>
      <c r="P223" s="44"/>
      <c r="Q223" s="44"/>
      <c r="R223" s="44"/>
      <c r="S223" s="44"/>
      <c r="T223" s="44"/>
      <c r="U223" s="44"/>
      <c r="V223" s="44"/>
      <c r="W223" s="44"/>
      <c r="X223" s="44"/>
      <c r="Y223" s="44"/>
      <c r="Z223" s="44"/>
    </row>
    <row r="224" spans="1:26">
      <c r="A224" s="9"/>
      <c r="B224" s="9"/>
      <c r="C224" s="8"/>
      <c r="D224" s="8"/>
      <c r="E224" s="8"/>
      <c r="F224" s="26"/>
      <c r="G224" s="26"/>
      <c r="H224" s="44"/>
      <c r="I224" s="44"/>
      <c r="J224" s="44"/>
      <c r="K224" s="44"/>
      <c r="L224" s="44"/>
      <c r="M224" s="44"/>
      <c r="N224" s="44"/>
      <c r="O224" s="44"/>
      <c r="P224" s="44"/>
      <c r="Q224" s="44"/>
      <c r="R224" s="44"/>
      <c r="S224" s="44"/>
      <c r="T224" s="44"/>
      <c r="U224" s="44"/>
      <c r="V224" s="44"/>
      <c r="W224" s="44"/>
      <c r="X224" s="44"/>
      <c r="Y224" s="44"/>
      <c r="Z224" s="44"/>
    </row>
  </sheetData>
  <mergeCells count="199">
    <mergeCell ref="B5:C5"/>
    <mergeCell ref="B6:C6"/>
    <mergeCell ref="J5:K5"/>
    <mergeCell ref="J6:K6"/>
    <mergeCell ref="J7:K7"/>
    <mergeCell ref="J8:K8"/>
    <mergeCell ref="D9:E9"/>
    <mergeCell ref="J9:K9"/>
    <mergeCell ref="D10:E10"/>
    <mergeCell ref="J10:K10"/>
    <mergeCell ref="B7:C7"/>
    <mergeCell ref="D4:E4"/>
    <mergeCell ref="G4:H4"/>
    <mergeCell ref="I4:K4"/>
    <mergeCell ref="D5:E5"/>
    <mergeCell ref="G5:H10"/>
    <mergeCell ref="D6:E6"/>
    <mergeCell ref="D8:E8"/>
    <mergeCell ref="F14:F16"/>
    <mergeCell ref="F17:F18"/>
    <mergeCell ref="D7:E7"/>
    <mergeCell ref="D13:D21"/>
    <mergeCell ref="F75:F76"/>
    <mergeCell ref="F77:F80"/>
    <mergeCell ref="F81:F82"/>
    <mergeCell ref="F83:F84"/>
    <mergeCell ref="F85:F86"/>
    <mergeCell ref="F87:F88"/>
    <mergeCell ref="G30:G31"/>
    <mergeCell ref="F50:F51"/>
    <mergeCell ref="F52:F53"/>
    <mergeCell ref="F36:F37"/>
    <mergeCell ref="F38:F39"/>
    <mergeCell ref="F40:F41"/>
    <mergeCell ref="F42:F43"/>
    <mergeCell ref="F44:F45"/>
    <mergeCell ref="F46:F47"/>
    <mergeCell ref="F48:F49"/>
    <mergeCell ref="F89:F90"/>
    <mergeCell ref="F91:F96"/>
    <mergeCell ref="F97:F98"/>
    <mergeCell ref="F99:F100"/>
    <mergeCell ref="F101:F102"/>
    <mergeCell ref="F103:F104"/>
    <mergeCell ref="F105:F106"/>
    <mergeCell ref="F107:F108"/>
    <mergeCell ref="F109:F110"/>
    <mergeCell ref="F111:F112"/>
    <mergeCell ref="F113:F114"/>
    <mergeCell ref="F115:F116"/>
    <mergeCell ref="F117:F118"/>
    <mergeCell ref="F119:F124"/>
    <mergeCell ref="F125:F126"/>
    <mergeCell ref="F127:F128"/>
    <mergeCell ref="F129:F130"/>
    <mergeCell ref="F131:F132"/>
    <mergeCell ref="G133:G134"/>
    <mergeCell ref="G136:G137"/>
    <mergeCell ref="F133:F135"/>
    <mergeCell ref="F136:F138"/>
    <mergeCell ref="F139:F140"/>
    <mergeCell ref="F141:F142"/>
    <mergeCell ref="F143:F144"/>
    <mergeCell ref="F145:F146"/>
    <mergeCell ref="G147:G148"/>
    <mergeCell ref="G150:G151"/>
    <mergeCell ref="F147:F149"/>
    <mergeCell ref="F150:F152"/>
    <mergeCell ref="F153:F156"/>
    <mergeCell ref="F157:F158"/>
    <mergeCell ref="F159:F160"/>
    <mergeCell ref="F161:F162"/>
    <mergeCell ref="F163:F164"/>
    <mergeCell ref="F177:F180"/>
    <mergeCell ref="G175:G176"/>
    <mergeCell ref="G178:G179"/>
    <mergeCell ref="F181:F183"/>
    <mergeCell ref="F184:F187"/>
    <mergeCell ref="F189:F193"/>
    <mergeCell ref="F195:F199"/>
    <mergeCell ref="F201:F204"/>
    <mergeCell ref="F206:F211"/>
    <mergeCell ref="F165:F166"/>
    <mergeCell ref="F167:F168"/>
    <mergeCell ref="F169:F170"/>
    <mergeCell ref="F172:F173"/>
    <mergeCell ref="F174:F176"/>
    <mergeCell ref="D22:D23"/>
    <mergeCell ref="E19:E21"/>
    <mergeCell ref="F19:F21"/>
    <mergeCell ref="F22:F23"/>
    <mergeCell ref="F24:F25"/>
    <mergeCell ref="F26:F31"/>
    <mergeCell ref="F32:F33"/>
    <mergeCell ref="F34:F35"/>
    <mergeCell ref="E38:E39"/>
    <mergeCell ref="E22:E23"/>
    <mergeCell ref="E40:E41"/>
    <mergeCell ref="E42:E43"/>
    <mergeCell ref="D44:D57"/>
    <mergeCell ref="E44:E45"/>
    <mergeCell ref="E46:E47"/>
    <mergeCell ref="E48:E49"/>
    <mergeCell ref="E50:E51"/>
    <mergeCell ref="E52:E53"/>
    <mergeCell ref="E56:E57"/>
    <mergeCell ref="D24:D43"/>
    <mergeCell ref="E24:E25"/>
    <mergeCell ref="E26:E31"/>
    <mergeCell ref="E32:E33"/>
    <mergeCell ref="E34:E35"/>
    <mergeCell ref="E36:E37"/>
    <mergeCell ref="D58:D74"/>
    <mergeCell ref="E54:E55"/>
    <mergeCell ref="F54:F55"/>
    <mergeCell ref="F56:F57"/>
    <mergeCell ref="F58:F59"/>
    <mergeCell ref="F60:F64"/>
    <mergeCell ref="F65:F66"/>
    <mergeCell ref="F67:F68"/>
    <mergeCell ref="E58:E59"/>
    <mergeCell ref="E60:E64"/>
    <mergeCell ref="E65:E66"/>
    <mergeCell ref="E67:E68"/>
    <mergeCell ref="E69:E70"/>
    <mergeCell ref="E71:E72"/>
    <mergeCell ref="E73:E74"/>
    <mergeCell ref="F69:F70"/>
    <mergeCell ref="F71:F72"/>
    <mergeCell ref="F73:F74"/>
    <mergeCell ref="D75:D88"/>
    <mergeCell ref="E75:E76"/>
    <mergeCell ref="E77:E80"/>
    <mergeCell ref="E81:E82"/>
    <mergeCell ref="E83:E84"/>
    <mergeCell ref="E85:E86"/>
    <mergeCell ref="E87:E88"/>
    <mergeCell ref="D89:D104"/>
    <mergeCell ref="E89:E90"/>
    <mergeCell ref="E91:E96"/>
    <mergeCell ref="E97:E98"/>
    <mergeCell ref="E99:E100"/>
    <mergeCell ref="E101:E102"/>
    <mergeCell ref="E103:E104"/>
    <mergeCell ref="D105:D116"/>
    <mergeCell ref="E105:E106"/>
    <mergeCell ref="E107:E108"/>
    <mergeCell ref="E109:E110"/>
    <mergeCell ref="E111:E112"/>
    <mergeCell ref="E113:E114"/>
    <mergeCell ref="E115:E116"/>
    <mergeCell ref="D117:D132"/>
    <mergeCell ref="E117:E118"/>
    <mergeCell ref="B4:C4"/>
    <mergeCell ref="B8:C8"/>
    <mergeCell ref="B9:C9"/>
    <mergeCell ref="B10:C10"/>
    <mergeCell ref="C13:C21"/>
    <mergeCell ref="E13:E18"/>
    <mergeCell ref="C22:C176"/>
    <mergeCell ref="D184:D188"/>
    <mergeCell ref="D189:D205"/>
    <mergeCell ref="E189:E194"/>
    <mergeCell ref="E195:E200"/>
    <mergeCell ref="E201:E205"/>
    <mergeCell ref="E119:E124"/>
    <mergeCell ref="E125:E126"/>
    <mergeCell ref="E127:E128"/>
    <mergeCell ref="E129:E130"/>
    <mergeCell ref="E131:E132"/>
    <mergeCell ref="D133:D146"/>
    <mergeCell ref="E133:E138"/>
    <mergeCell ref="E139:E140"/>
    <mergeCell ref="E141:E142"/>
    <mergeCell ref="E143:E144"/>
    <mergeCell ref="E145:E146"/>
    <mergeCell ref="D147:D160"/>
    <mergeCell ref="D206:D212"/>
    <mergeCell ref="E206:E212"/>
    <mergeCell ref="D174:D176"/>
    <mergeCell ref="E174:E176"/>
    <mergeCell ref="C177:C212"/>
    <mergeCell ref="D177:D183"/>
    <mergeCell ref="E177:E180"/>
    <mergeCell ref="E181:E183"/>
    <mergeCell ref="E184:E188"/>
    <mergeCell ref="D172:D173"/>
    <mergeCell ref="E172:E173"/>
    <mergeCell ref="E147:E152"/>
    <mergeCell ref="E153:E156"/>
    <mergeCell ref="E157:E158"/>
    <mergeCell ref="E159:E160"/>
    <mergeCell ref="D161:D166"/>
    <mergeCell ref="E161:E162"/>
    <mergeCell ref="E163:E164"/>
    <mergeCell ref="E165:E166"/>
    <mergeCell ref="D167:D171"/>
    <mergeCell ref="E167:E168"/>
    <mergeCell ref="E169:E171"/>
  </mergeCells>
  <phoneticPr fontId="112" type="noConversion"/>
  <conditionalFormatting sqref="I13:I212">
    <cfRule type="cellIs" dxfId="59" priority="1" stopIfTrue="1" operator="equal">
      <formula>"Fail"</formula>
    </cfRule>
    <cfRule type="cellIs" dxfId="58" priority="2" stopIfTrue="1" operator="equal">
      <formula>"Pass"</formula>
    </cfRule>
    <cfRule type="cellIs" dxfId="57" priority="3" stopIfTrue="1" operator="equal">
      <formula>"Not Test"</formula>
    </cfRule>
    <cfRule type="cellIs" dxfId="56" priority="4" stopIfTrue="1" operator="equal">
      <formula>"Block"</formula>
    </cfRule>
    <cfRule type="cellIs" dxfId="55" priority="5" stopIfTrue="1" operator="equal">
      <formula>"N/A"</formula>
    </cfRule>
  </conditionalFormatting>
  <dataValidations count="1">
    <dataValidation type="list" allowBlank="1" showErrorMessage="1" sqref="I13:I212" xr:uid="{00000000-0002-0000-0300-000000000000}">
      <formula1>"Not Test,Pass,Fail,N/A,Block"</formula1>
    </dataValidation>
  </dataValidations>
  <hyperlinks>
    <hyperlink ref="J20" r:id="rId1" xr:uid="{00000000-0004-0000-0300-000000000000}"/>
    <hyperlink ref="J27" r:id="rId2" xr:uid="{00000000-0004-0000-0300-000001000000}"/>
    <hyperlink ref="J67" r:id="rId3" xr:uid="{00000000-0004-0000-0300-000002000000}"/>
    <hyperlink ref="J81" r:id="rId4" xr:uid="{00000000-0004-0000-0300-000003000000}"/>
    <hyperlink ref="J97" r:id="rId5" xr:uid="{00000000-0004-0000-0300-000004000000}"/>
    <hyperlink ref="J109" r:id="rId6" xr:uid="{00000000-0004-0000-0300-000005000000}"/>
    <hyperlink ref="J125" r:id="rId7" xr:uid="{00000000-0004-0000-0300-000006000000}"/>
    <hyperlink ref="J150" r:id="rId8" xr:uid="{00000000-0004-0000-0300-000007000000}"/>
    <hyperlink ref="J161" r:id="rId9" xr:uid="{00000000-0004-0000-0300-000008000000}"/>
    <hyperlink ref="J182" r:id="rId10" xr:uid="{00000000-0004-0000-0300-000009000000}"/>
  </hyperlinks>
  <pageMargins left="0.7" right="0.7" top="0.75" bottom="0.75" header="0" footer="0"/>
  <pageSetup paperSize="9" orientation="portrait"/>
  <drawing r:id="rId1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A1:Z117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9"/>
      <c r="B1" s="9"/>
      <c r="C1" s="8"/>
      <c r="D1" s="8"/>
      <c r="E1" s="8"/>
      <c r="F1" s="26"/>
      <c r="G1" s="26"/>
      <c r="H1" s="26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650</v>
      </c>
      <c r="C2" s="8"/>
      <c r="D2" s="8"/>
      <c r="E2" s="8"/>
      <c r="F2" s="26"/>
      <c r="G2" s="26"/>
      <c r="H2" s="26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26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104</v>
      </c>
      <c r="E5" s="273"/>
      <c r="F5" s="46">
        <f>SUM(F7:F10)</f>
        <v>1</v>
      </c>
      <c r="G5" s="278" t="s">
        <v>651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71</v>
      </c>
      <c r="E7" s="273"/>
      <c r="F7" s="51">
        <f t="shared" si="0"/>
        <v>0.68269230769230771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14</v>
      </c>
      <c r="E8" s="273"/>
      <c r="F8" s="53">
        <f t="shared" si="0"/>
        <v>0.13461538461538461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19</v>
      </c>
      <c r="E9" s="273"/>
      <c r="F9" s="55">
        <f t="shared" si="0"/>
        <v>0.18269230769230768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26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24">
      <c r="A13" s="45"/>
      <c r="B13" s="59">
        <f t="shared" ref="B13:B61" si="1">ROW(B13)-12</f>
        <v>1</v>
      </c>
      <c r="C13" s="288" t="s">
        <v>652</v>
      </c>
      <c r="D13" s="59" t="s">
        <v>653</v>
      </c>
      <c r="E13" s="59" t="s">
        <v>202</v>
      </c>
      <c r="F13" s="104" t="s">
        <v>654</v>
      </c>
      <c r="G13" s="104" t="s">
        <v>655</v>
      </c>
      <c r="H13" s="104" t="s">
        <v>656</v>
      </c>
      <c r="I13" s="30" t="s">
        <v>17</v>
      </c>
      <c r="J13" s="59"/>
      <c r="K13" s="63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24">
      <c r="A14" s="45"/>
      <c r="B14" s="59">
        <f t="shared" si="1"/>
        <v>2</v>
      </c>
      <c r="C14" s="286"/>
      <c r="D14" s="288" t="s">
        <v>657</v>
      </c>
      <c r="E14" s="59" t="s">
        <v>658</v>
      </c>
      <c r="F14" s="104" t="s">
        <v>654</v>
      </c>
      <c r="G14" s="104" t="s">
        <v>659</v>
      </c>
      <c r="H14" s="104" t="s">
        <v>660</v>
      </c>
      <c r="I14" s="30" t="s">
        <v>17</v>
      </c>
      <c r="J14" s="59"/>
      <c r="K14" s="63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24">
      <c r="A15" s="45"/>
      <c r="B15" s="59">
        <f t="shared" si="1"/>
        <v>3</v>
      </c>
      <c r="C15" s="286"/>
      <c r="D15" s="286"/>
      <c r="E15" s="288" t="s">
        <v>661</v>
      </c>
      <c r="F15" s="104" t="s">
        <v>662</v>
      </c>
      <c r="G15" s="104" t="s">
        <v>663</v>
      </c>
      <c r="H15" s="104" t="s">
        <v>664</v>
      </c>
      <c r="I15" s="30" t="s">
        <v>17</v>
      </c>
      <c r="J15" s="59"/>
      <c r="K15" s="63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18">
      <c r="A16" s="45"/>
      <c r="B16" s="59">
        <f t="shared" si="1"/>
        <v>4</v>
      </c>
      <c r="C16" s="286"/>
      <c r="D16" s="286"/>
      <c r="E16" s="286"/>
      <c r="F16" s="312" t="s">
        <v>665</v>
      </c>
      <c r="G16" s="312" t="s">
        <v>663</v>
      </c>
      <c r="H16" s="104" t="s">
        <v>666</v>
      </c>
      <c r="I16" s="30" t="s">
        <v>17</v>
      </c>
      <c r="J16" s="59"/>
      <c r="K16" s="63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18">
      <c r="A17" s="45"/>
      <c r="B17" s="59">
        <f t="shared" si="1"/>
        <v>5</v>
      </c>
      <c r="C17" s="286"/>
      <c r="D17" s="286"/>
      <c r="E17" s="284"/>
      <c r="F17" s="284"/>
      <c r="G17" s="284"/>
      <c r="H17" s="104" t="s">
        <v>667</v>
      </c>
      <c r="I17" s="30" t="s">
        <v>17</v>
      </c>
      <c r="J17" s="59"/>
      <c r="K17" s="71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18">
      <c r="A18" s="45"/>
      <c r="B18" s="59">
        <f t="shared" si="1"/>
        <v>6</v>
      </c>
      <c r="C18" s="286"/>
      <c r="D18" s="286"/>
      <c r="E18" s="288" t="s">
        <v>668</v>
      </c>
      <c r="F18" s="312" t="s">
        <v>669</v>
      </c>
      <c r="G18" s="312" t="s">
        <v>663</v>
      </c>
      <c r="H18" s="104" t="s">
        <v>666</v>
      </c>
      <c r="I18" s="30" t="s">
        <v>17</v>
      </c>
      <c r="J18" s="59"/>
      <c r="K18" s="63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18">
      <c r="A19" s="45"/>
      <c r="B19" s="59">
        <f t="shared" si="1"/>
        <v>7</v>
      </c>
      <c r="C19" s="286"/>
      <c r="D19" s="284"/>
      <c r="E19" s="284"/>
      <c r="F19" s="284"/>
      <c r="G19" s="284"/>
      <c r="H19" s="104" t="s">
        <v>667</v>
      </c>
      <c r="I19" s="30" t="s">
        <v>17</v>
      </c>
      <c r="J19" s="59"/>
      <c r="K19" s="71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18">
      <c r="A20" s="45"/>
      <c r="B20" s="59">
        <f t="shared" si="1"/>
        <v>8</v>
      </c>
      <c r="C20" s="286"/>
      <c r="D20" s="288" t="s">
        <v>670</v>
      </c>
      <c r="E20" s="288" t="s">
        <v>671</v>
      </c>
      <c r="F20" s="104" t="s">
        <v>654</v>
      </c>
      <c r="G20" s="104" t="s">
        <v>672</v>
      </c>
      <c r="H20" s="104" t="s">
        <v>673</v>
      </c>
      <c r="I20" s="30" t="s">
        <v>17</v>
      </c>
      <c r="J20" s="59"/>
      <c r="K20" s="71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36">
      <c r="A21" s="45"/>
      <c r="B21" s="59">
        <f t="shared" si="1"/>
        <v>9</v>
      </c>
      <c r="C21" s="286"/>
      <c r="D21" s="284"/>
      <c r="E21" s="284"/>
      <c r="F21" s="83" t="s">
        <v>674</v>
      </c>
      <c r="G21" s="83" t="s">
        <v>675</v>
      </c>
      <c r="H21" s="83" t="s">
        <v>676</v>
      </c>
      <c r="I21" s="85" t="s">
        <v>17</v>
      </c>
      <c r="J21" s="122"/>
      <c r="K21" s="84" t="s">
        <v>677</v>
      </c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72">
      <c r="A22" s="45"/>
      <c r="B22" s="59">
        <f t="shared" si="1"/>
        <v>10</v>
      </c>
      <c r="C22" s="286"/>
      <c r="D22" s="288" t="s">
        <v>678</v>
      </c>
      <c r="E22" s="59" t="s">
        <v>679</v>
      </c>
      <c r="F22" s="104" t="s">
        <v>654</v>
      </c>
      <c r="G22" s="104" t="s">
        <v>680</v>
      </c>
      <c r="H22" s="104" t="s">
        <v>681</v>
      </c>
      <c r="I22" s="30" t="s">
        <v>17</v>
      </c>
      <c r="J22" s="59"/>
      <c r="K22" s="71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18">
      <c r="A23" s="45"/>
      <c r="B23" s="59">
        <f t="shared" si="1"/>
        <v>11</v>
      </c>
      <c r="C23" s="286"/>
      <c r="D23" s="286"/>
      <c r="E23" s="288" t="s">
        <v>682</v>
      </c>
      <c r="F23" s="312" t="s">
        <v>683</v>
      </c>
      <c r="G23" s="104" t="s">
        <v>684</v>
      </c>
      <c r="H23" s="104" t="s">
        <v>685</v>
      </c>
      <c r="I23" s="30" t="s">
        <v>17</v>
      </c>
      <c r="J23" s="59"/>
      <c r="K23" s="71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8">
      <c r="A24" s="45"/>
      <c r="B24" s="59">
        <f t="shared" si="1"/>
        <v>12</v>
      </c>
      <c r="C24" s="286"/>
      <c r="D24" s="286"/>
      <c r="E24" s="286"/>
      <c r="F24" s="286"/>
      <c r="G24" s="104" t="s">
        <v>686</v>
      </c>
      <c r="H24" s="104" t="s">
        <v>687</v>
      </c>
      <c r="I24" s="30" t="s">
        <v>17</v>
      </c>
      <c r="J24" s="59"/>
      <c r="K24" s="63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18">
      <c r="A25" s="45"/>
      <c r="B25" s="59">
        <f t="shared" si="1"/>
        <v>13</v>
      </c>
      <c r="C25" s="286"/>
      <c r="D25" s="286"/>
      <c r="E25" s="284"/>
      <c r="F25" s="284"/>
      <c r="G25" s="104" t="s">
        <v>688</v>
      </c>
      <c r="H25" s="104" t="s">
        <v>689</v>
      </c>
      <c r="I25" s="30" t="s">
        <v>17</v>
      </c>
      <c r="J25" s="59"/>
      <c r="K25" s="71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24">
      <c r="A26" s="45"/>
      <c r="B26" s="59">
        <f t="shared" si="1"/>
        <v>14</v>
      </c>
      <c r="C26" s="286"/>
      <c r="D26" s="286"/>
      <c r="E26" s="288" t="s">
        <v>690</v>
      </c>
      <c r="F26" s="312" t="s">
        <v>691</v>
      </c>
      <c r="G26" s="104" t="s">
        <v>684</v>
      </c>
      <c r="H26" s="104" t="s">
        <v>692</v>
      </c>
      <c r="I26" s="30" t="s">
        <v>17</v>
      </c>
      <c r="J26" s="59"/>
      <c r="K26" s="71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18">
      <c r="A27" s="45"/>
      <c r="B27" s="59">
        <f t="shared" si="1"/>
        <v>15</v>
      </c>
      <c r="C27" s="286"/>
      <c r="D27" s="286"/>
      <c r="E27" s="286"/>
      <c r="F27" s="286"/>
      <c r="G27" s="104" t="s">
        <v>686</v>
      </c>
      <c r="H27" s="104" t="s">
        <v>693</v>
      </c>
      <c r="I27" s="30" t="s">
        <v>17</v>
      </c>
      <c r="J27" s="59"/>
      <c r="K27" s="71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24">
      <c r="A28" s="45"/>
      <c r="B28" s="59">
        <f t="shared" si="1"/>
        <v>16</v>
      </c>
      <c r="C28" s="286"/>
      <c r="D28" s="286"/>
      <c r="E28" s="284"/>
      <c r="F28" s="284"/>
      <c r="G28" s="104" t="s">
        <v>688</v>
      </c>
      <c r="H28" s="104" t="s">
        <v>694</v>
      </c>
      <c r="I28" s="30" t="s">
        <v>17</v>
      </c>
      <c r="J28" s="59"/>
      <c r="K28" s="71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24">
      <c r="A29" s="45"/>
      <c r="B29" s="59">
        <f t="shared" si="1"/>
        <v>17</v>
      </c>
      <c r="C29" s="286"/>
      <c r="D29" s="286"/>
      <c r="E29" s="288" t="s">
        <v>695</v>
      </c>
      <c r="F29" s="312" t="s">
        <v>696</v>
      </c>
      <c r="G29" s="104" t="s">
        <v>684</v>
      </c>
      <c r="H29" s="104" t="s">
        <v>697</v>
      </c>
      <c r="I29" s="30" t="s">
        <v>17</v>
      </c>
      <c r="J29" s="59"/>
      <c r="K29" s="71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18">
      <c r="A30" s="45"/>
      <c r="B30" s="59">
        <f t="shared" si="1"/>
        <v>18</v>
      </c>
      <c r="C30" s="286"/>
      <c r="D30" s="286"/>
      <c r="E30" s="286"/>
      <c r="F30" s="286"/>
      <c r="G30" s="104" t="s">
        <v>686</v>
      </c>
      <c r="H30" s="104" t="s">
        <v>698</v>
      </c>
      <c r="I30" s="30" t="s">
        <v>17</v>
      </c>
      <c r="J30" s="59"/>
      <c r="K30" s="71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36">
      <c r="A31" s="45"/>
      <c r="B31" s="59">
        <f t="shared" si="1"/>
        <v>19</v>
      </c>
      <c r="C31" s="286"/>
      <c r="D31" s="286"/>
      <c r="E31" s="284"/>
      <c r="F31" s="284"/>
      <c r="G31" s="104" t="s">
        <v>688</v>
      </c>
      <c r="H31" s="104" t="s">
        <v>699</v>
      </c>
      <c r="I31" s="30" t="s">
        <v>17</v>
      </c>
      <c r="J31" s="59"/>
      <c r="K31" s="71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 ht="24">
      <c r="A32" s="45"/>
      <c r="B32" s="59">
        <f t="shared" si="1"/>
        <v>20</v>
      </c>
      <c r="C32" s="286"/>
      <c r="D32" s="286"/>
      <c r="E32" s="288" t="s">
        <v>700</v>
      </c>
      <c r="F32" s="312" t="s">
        <v>701</v>
      </c>
      <c r="G32" s="83" t="s">
        <v>684</v>
      </c>
      <c r="H32" s="83" t="s">
        <v>702</v>
      </c>
      <c r="I32" s="30" t="s">
        <v>17</v>
      </c>
      <c r="J32" s="122"/>
      <c r="K32" s="84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 ht="24">
      <c r="A33" s="45"/>
      <c r="B33" s="59">
        <f t="shared" si="1"/>
        <v>21</v>
      </c>
      <c r="C33" s="286"/>
      <c r="D33" s="286"/>
      <c r="E33" s="286"/>
      <c r="F33" s="286"/>
      <c r="G33" s="104" t="s">
        <v>686</v>
      </c>
      <c r="H33" s="104" t="s">
        <v>698</v>
      </c>
      <c r="I33" s="30" t="s">
        <v>17</v>
      </c>
      <c r="J33" s="123" t="s">
        <v>703</v>
      </c>
      <c r="K33" s="124" t="s">
        <v>704</v>
      </c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24">
      <c r="A34" s="45"/>
      <c r="B34" s="59">
        <f t="shared" si="1"/>
        <v>22</v>
      </c>
      <c r="C34" s="286"/>
      <c r="D34" s="284"/>
      <c r="E34" s="284"/>
      <c r="F34" s="284"/>
      <c r="G34" s="104" t="s">
        <v>688</v>
      </c>
      <c r="H34" s="104" t="s">
        <v>705</v>
      </c>
      <c r="I34" s="30" t="s">
        <v>17</v>
      </c>
      <c r="J34" s="123" t="s">
        <v>703</v>
      </c>
      <c r="K34" s="124" t="s">
        <v>704</v>
      </c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24">
      <c r="A35" s="45"/>
      <c r="B35" s="59">
        <f t="shared" si="1"/>
        <v>23</v>
      </c>
      <c r="C35" s="286"/>
      <c r="D35" s="288" t="s">
        <v>706</v>
      </c>
      <c r="E35" s="288" t="s">
        <v>707</v>
      </c>
      <c r="F35" s="104" t="s">
        <v>708</v>
      </c>
      <c r="G35" s="104" t="s">
        <v>709</v>
      </c>
      <c r="H35" s="104" t="s">
        <v>710</v>
      </c>
      <c r="I35" s="30" t="s">
        <v>17</v>
      </c>
      <c r="J35" s="59"/>
      <c r="K35" s="71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 ht="18">
      <c r="A36" s="45"/>
      <c r="B36" s="59">
        <f t="shared" si="1"/>
        <v>24</v>
      </c>
      <c r="C36" s="286"/>
      <c r="D36" s="286"/>
      <c r="E36" s="286"/>
      <c r="F36" s="312" t="s">
        <v>711</v>
      </c>
      <c r="G36" s="104" t="s">
        <v>709</v>
      </c>
      <c r="H36" s="104" t="s">
        <v>712</v>
      </c>
      <c r="I36" s="30" t="s">
        <v>17</v>
      </c>
      <c r="J36" s="59"/>
      <c r="K36" s="125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 ht="24">
      <c r="A37" s="56"/>
      <c r="B37" s="59">
        <f t="shared" si="1"/>
        <v>25</v>
      </c>
      <c r="C37" s="286"/>
      <c r="D37" s="284"/>
      <c r="E37" s="284"/>
      <c r="F37" s="284"/>
      <c r="G37" s="104" t="s">
        <v>713</v>
      </c>
      <c r="H37" s="104" t="s">
        <v>710</v>
      </c>
      <c r="I37" s="30" t="s">
        <v>17</v>
      </c>
      <c r="J37" s="123" t="s">
        <v>714</v>
      </c>
      <c r="K37" s="125" t="s">
        <v>715</v>
      </c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 ht="24">
      <c r="A38" s="56"/>
      <c r="B38" s="59">
        <f t="shared" si="1"/>
        <v>26</v>
      </c>
      <c r="C38" s="286"/>
      <c r="D38" s="317" t="s">
        <v>716</v>
      </c>
      <c r="E38" s="59" t="s">
        <v>717</v>
      </c>
      <c r="F38" s="83" t="s">
        <v>654</v>
      </c>
      <c r="G38" s="83" t="s">
        <v>718</v>
      </c>
      <c r="H38" s="83" t="s">
        <v>719</v>
      </c>
      <c r="I38" s="30" t="s">
        <v>17</v>
      </c>
      <c r="J38" s="126"/>
      <c r="K38" s="84"/>
      <c r="L38" s="127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 ht="144">
      <c r="A39" s="56"/>
      <c r="B39" s="59">
        <f t="shared" si="1"/>
        <v>27</v>
      </c>
      <c r="C39" s="286"/>
      <c r="D39" s="286"/>
      <c r="E39" s="288" t="s">
        <v>720</v>
      </c>
      <c r="F39" s="318" t="s">
        <v>719</v>
      </c>
      <c r="G39" s="83" t="s">
        <v>721</v>
      </c>
      <c r="H39" s="83" t="s">
        <v>722</v>
      </c>
      <c r="I39" s="30" t="s">
        <v>17</v>
      </c>
      <c r="J39" s="122"/>
      <c r="K39" s="84"/>
      <c r="L39" s="127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 ht="24">
      <c r="A40" s="56"/>
      <c r="B40" s="59">
        <f t="shared" si="1"/>
        <v>28</v>
      </c>
      <c r="C40" s="286"/>
      <c r="D40" s="286"/>
      <c r="E40" s="286"/>
      <c r="F40" s="286"/>
      <c r="G40" s="83" t="s">
        <v>723</v>
      </c>
      <c r="H40" s="83" t="s">
        <v>724</v>
      </c>
      <c r="I40" s="30" t="s">
        <v>17</v>
      </c>
      <c r="J40" s="122"/>
      <c r="K40" s="84"/>
      <c r="L40" s="127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 ht="36">
      <c r="A41" s="56"/>
      <c r="B41" s="59">
        <f t="shared" si="1"/>
        <v>29</v>
      </c>
      <c r="C41" s="286"/>
      <c r="D41" s="286"/>
      <c r="E41" s="286"/>
      <c r="F41" s="286"/>
      <c r="G41" s="83" t="s">
        <v>725</v>
      </c>
      <c r="H41" s="83" t="s">
        <v>726</v>
      </c>
      <c r="I41" s="30" t="s">
        <v>17</v>
      </c>
      <c r="J41" s="122"/>
      <c r="K41" s="84"/>
      <c r="L41" s="127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 ht="36">
      <c r="A42" s="56"/>
      <c r="B42" s="59">
        <f t="shared" si="1"/>
        <v>30</v>
      </c>
      <c r="C42" s="286"/>
      <c r="D42" s="286"/>
      <c r="E42" s="286"/>
      <c r="F42" s="286"/>
      <c r="G42" s="83" t="s">
        <v>727</v>
      </c>
      <c r="H42" s="83" t="s">
        <v>728</v>
      </c>
      <c r="I42" s="30" t="s">
        <v>17</v>
      </c>
      <c r="J42" s="123" t="s">
        <v>729</v>
      </c>
      <c r="K42" s="128" t="s">
        <v>730</v>
      </c>
      <c r="L42" s="127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 ht="24">
      <c r="A43" s="56"/>
      <c r="B43" s="59">
        <f t="shared" si="1"/>
        <v>31</v>
      </c>
      <c r="C43" s="286"/>
      <c r="D43" s="286"/>
      <c r="E43" s="286"/>
      <c r="F43" s="286"/>
      <c r="G43" s="83" t="s">
        <v>731</v>
      </c>
      <c r="H43" s="83" t="s">
        <v>732</v>
      </c>
      <c r="I43" s="30" t="s">
        <v>17</v>
      </c>
      <c r="J43" s="122"/>
      <c r="K43" s="84"/>
      <c r="L43" s="127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>
      <c r="A44" s="56"/>
      <c r="B44" s="59">
        <f t="shared" si="1"/>
        <v>32</v>
      </c>
      <c r="C44" s="286"/>
      <c r="D44" s="286"/>
      <c r="E44" s="284"/>
      <c r="F44" s="284"/>
      <c r="G44" s="83" t="s">
        <v>733</v>
      </c>
      <c r="H44" s="83" t="s">
        <v>734</v>
      </c>
      <c r="I44" s="30" t="s">
        <v>17</v>
      </c>
      <c r="J44" s="122"/>
      <c r="K44" s="84"/>
      <c r="L44" s="127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 ht="24">
      <c r="A45" s="56"/>
      <c r="B45" s="59">
        <f t="shared" si="1"/>
        <v>33</v>
      </c>
      <c r="C45" s="286"/>
      <c r="D45" s="286"/>
      <c r="E45" s="288" t="s">
        <v>735</v>
      </c>
      <c r="F45" s="318" t="s">
        <v>736</v>
      </c>
      <c r="G45" s="83" t="s">
        <v>737</v>
      </c>
      <c r="H45" s="83" t="s">
        <v>738</v>
      </c>
      <c r="I45" s="30" t="s">
        <v>17</v>
      </c>
      <c r="J45" s="122"/>
      <c r="K45" s="84"/>
      <c r="L45" s="127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>
      <c r="A46" s="56"/>
      <c r="B46" s="59">
        <f t="shared" si="1"/>
        <v>34</v>
      </c>
      <c r="C46" s="286"/>
      <c r="D46" s="286"/>
      <c r="E46" s="284"/>
      <c r="F46" s="284"/>
      <c r="G46" s="83" t="s">
        <v>739</v>
      </c>
      <c r="H46" s="83" t="s">
        <v>740</v>
      </c>
      <c r="I46" s="30" t="s">
        <v>17</v>
      </c>
      <c r="J46" s="122"/>
      <c r="K46" s="84"/>
      <c r="L46" s="127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 ht="24">
      <c r="A47" s="56"/>
      <c r="B47" s="59">
        <f t="shared" si="1"/>
        <v>35</v>
      </c>
      <c r="C47" s="286"/>
      <c r="D47" s="286"/>
      <c r="E47" s="288" t="s">
        <v>741</v>
      </c>
      <c r="F47" s="318" t="s">
        <v>742</v>
      </c>
      <c r="G47" s="83" t="s">
        <v>737</v>
      </c>
      <c r="H47" s="83" t="s">
        <v>743</v>
      </c>
      <c r="I47" s="30" t="s">
        <v>17</v>
      </c>
      <c r="J47" s="122"/>
      <c r="K47" s="84"/>
      <c r="L47" s="127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>
      <c r="A48" s="56"/>
      <c r="B48" s="59">
        <f t="shared" si="1"/>
        <v>36</v>
      </c>
      <c r="C48" s="284"/>
      <c r="D48" s="284"/>
      <c r="E48" s="284"/>
      <c r="F48" s="284"/>
      <c r="G48" s="83" t="s">
        <v>744</v>
      </c>
      <c r="H48" s="83" t="s">
        <v>740</v>
      </c>
      <c r="I48" s="30" t="s">
        <v>17</v>
      </c>
      <c r="J48" s="122"/>
      <c r="K48" s="84"/>
      <c r="L48" s="127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 ht="24">
      <c r="A49" s="56"/>
      <c r="B49" s="59">
        <f t="shared" si="1"/>
        <v>37</v>
      </c>
      <c r="C49" s="288" t="s">
        <v>745</v>
      </c>
      <c r="D49" s="59" t="s">
        <v>746</v>
      </c>
      <c r="E49" s="59" t="s">
        <v>202</v>
      </c>
      <c r="F49" s="104" t="s">
        <v>654</v>
      </c>
      <c r="G49" s="104" t="s">
        <v>747</v>
      </c>
      <c r="H49" s="104" t="s">
        <v>748</v>
      </c>
      <c r="I49" s="30" t="s">
        <v>17</v>
      </c>
      <c r="J49" s="59"/>
      <c r="K49" s="63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 ht="60">
      <c r="A50" s="56"/>
      <c r="B50" s="59">
        <f t="shared" si="1"/>
        <v>38</v>
      </c>
      <c r="C50" s="286"/>
      <c r="D50" s="59" t="s">
        <v>749</v>
      </c>
      <c r="E50" s="59" t="s">
        <v>202</v>
      </c>
      <c r="F50" s="104" t="s">
        <v>654</v>
      </c>
      <c r="G50" s="104" t="s">
        <v>750</v>
      </c>
      <c r="H50" s="104" t="s">
        <v>751</v>
      </c>
      <c r="I50" s="30" t="s">
        <v>17</v>
      </c>
      <c r="J50" s="59"/>
      <c r="K50" s="63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 ht="48">
      <c r="A51" s="56"/>
      <c r="B51" s="59">
        <f t="shared" si="1"/>
        <v>39</v>
      </c>
      <c r="C51" s="286"/>
      <c r="D51" s="288" t="s">
        <v>752</v>
      </c>
      <c r="E51" s="288" t="s">
        <v>753</v>
      </c>
      <c r="F51" s="312" t="s">
        <v>654</v>
      </c>
      <c r="G51" s="104" t="s">
        <v>754</v>
      </c>
      <c r="H51" s="10" t="s">
        <v>755</v>
      </c>
      <c r="I51" s="30" t="s">
        <v>17</v>
      </c>
      <c r="J51" s="59"/>
      <c r="K51" s="63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>
      <c r="A52" s="56"/>
      <c r="B52" s="59">
        <f t="shared" si="1"/>
        <v>40</v>
      </c>
      <c r="C52" s="286"/>
      <c r="D52" s="286"/>
      <c r="E52" s="284"/>
      <c r="F52" s="284"/>
      <c r="G52" s="104" t="s">
        <v>756</v>
      </c>
      <c r="H52" s="104" t="s">
        <v>757</v>
      </c>
      <c r="I52" s="30" t="s">
        <v>17</v>
      </c>
      <c r="J52" s="59"/>
      <c r="K52" s="63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>
      <c r="A53" s="56"/>
      <c r="B53" s="59">
        <f t="shared" si="1"/>
        <v>41</v>
      </c>
      <c r="C53" s="286"/>
      <c r="D53" s="286"/>
      <c r="E53" s="288" t="s">
        <v>758</v>
      </c>
      <c r="F53" s="312" t="s">
        <v>759</v>
      </c>
      <c r="G53" s="312" t="s">
        <v>760</v>
      </c>
      <c r="H53" s="104" t="s">
        <v>248</v>
      </c>
      <c r="I53" s="30" t="s">
        <v>17</v>
      </c>
      <c r="J53" s="59"/>
      <c r="K53" s="63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>
      <c r="A54" s="56"/>
      <c r="B54" s="59">
        <f t="shared" si="1"/>
        <v>42</v>
      </c>
      <c r="C54" s="286"/>
      <c r="D54" s="286"/>
      <c r="E54" s="286"/>
      <c r="F54" s="286"/>
      <c r="G54" s="284"/>
      <c r="H54" s="104" t="s">
        <v>761</v>
      </c>
      <c r="I54" s="30" t="s">
        <v>17</v>
      </c>
      <c r="J54" s="59"/>
      <c r="K54" s="63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>
      <c r="A55" s="56"/>
      <c r="B55" s="59">
        <f t="shared" si="1"/>
        <v>43</v>
      </c>
      <c r="C55" s="286"/>
      <c r="D55" s="286"/>
      <c r="E55" s="286"/>
      <c r="F55" s="286"/>
      <c r="G55" s="312" t="s">
        <v>76</v>
      </c>
      <c r="H55" s="104" t="s">
        <v>248</v>
      </c>
      <c r="I55" s="30" t="s">
        <v>17</v>
      </c>
      <c r="J55" s="59"/>
      <c r="K55" s="63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>
      <c r="A56" s="56"/>
      <c r="B56" s="59">
        <f t="shared" si="1"/>
        <v>44</v>
      </c>
      <c r="C56" s="284"/>
      <c r="D56" s="284"/>
      <c r="E56" s="284"/>
      <c r="F56" s="284"/>
      <c r="G56" s="284"/>
      <c r="H56" s="104" t="s">
        <v>761</v>
      </c>
      <c r="I56" s="30" t="s">
        <v>17</v>
      </c>
      <c r="J56" s="59"/>
      <c r="K56" s="63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24">
      <c r="A57" s="56"/>
      <c r="B57" s="59">
        <f t="shared" si="1"/>
        <v>45</v>
      </c>
      <c r="C57" s="288" t="s">
        <v>762</v>
      </c>
      <c r="D57" s="59" t="s">
        <v>763</v>
      </c>
      <c r="E57" s="59" t="s">
        <v>202</v>
      </c>
      <c r="F57" s="104" t="s">
        <v>654</v>
      </c>
      <c r="G57" s="104" t="s">
        <v>764</v>
      </c>
      <c r="H57" s="104" t="s">
        <v>765</v>
      </c>
      <c r="I57" s="30" t="s">
        <v>17</v>
      </c>
      <c r="J57" s="123" t="s">
        <v>766</v>
      </c>
      <c r="K57" s="125" t="s">
        <v>767</v>
      </c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 ht="60">
      <c r="A58" s="56"/>
      <c r="B58" s="59">
        <f t="shared" si="1"/>
        <v>46</v>
      </c>
      <c r="C58" s="286"/>
      <c r="D58" s="288" t="s">
        <v>768</v>
      </c>
      <c r="E58" s="288" t="s">
        <v>769</v>
      </c>
      <c r="F58" s="312" t="s">
        <v>654</v>
      </c>
      <c r="G58" s="104" t="s">
        <v>770</v>
      </c>
      <c r="H58" s="104" t="s">
        <v>771</v>
      </c>
      <c r="I58" s="30" t="s">
        <v>17</v>
      </c>
      <c r="J58" s="59"/>
      <c r="K58" s="63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>
      <c r="A59" s="56"/>
      <c r="B59" s="59">
        <f t="shared" si="1"/>
        <v>47</v>
      </c>
      <c r="C59" s="286"/>
      <c r="D59" s="286"/>
      <c r="E59" s="284"/>
      <c r="F59" s="284"/>
      <c r="G59" s="104" t="s">
        <v>772</v>
      </c>
      <c r="H59" s="104" t="s">
        <v>773</v>
      </c>
      <c r="I59" s="30" t="s">
        <v>17</v>
      </c>
      <c r="J59" s="59"/>
      <c r="K59" s="63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 ht="36">
      <c r="A60" s="9"/>
      <c r="B60" s="59">
        <f t="shared" si="1"/>
        <v>48</v>
      </c>
      <c r="C60" s="286"/>
      <c r="D60" s="286"/>
      <c r="E60" s="59" t="s">
        <v>774</v>
      </c>
      <c r="F60" s="83" t="s">
        <v>775</v>
      </c>
      <c r="G60" s="83" t="s">
        <v>770</v>
      </c>
      <c r="H60" s="83" t="s">
        <v>712</v>
      </c>
      <c r="I60" s="30" t="s">
        <v>17</v>
      </c>
      <c r="J60" s="122"/>
      <c r="K60" s="8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>
      <c r="A61" s="9"/>
      <c r="B61" s="59">
        <f t="shared" si="1"/>
        <v>49</v>
      </c>
      <c r="C61" s="286"/>
      <c r="D61" s="286"/>
      <c r="E61" s="288" t="s">
        <v>776</v>
      </c>
      <c r="F61" s="312" t="s">
        <v>777</v>
      </c>
      <c r="G61" s="312" t="s">
        <v>760</v>
      </c>
      <c r="H61" s="104" t="s">
        <v>248</v>
      </c>
      <c r="I61" s="30" t="s">
        <v>17</v>
      </c>
      <c r="J61" s="59"/>
      <c r="K61" s="63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>
      <c r="A62" s="9"/>
      <c r="B62" s="59">
        <f t="shared" ref="B62:B116" si="2">ROW(B62)-12</f>
        <v>50</v>
      </c>
      <c r="C62" s="286"/>
      <c r="D62" s="286"/>
      <c r="E62" s="286"/>
      <c r="F62" s="286"/>
      <c r="G62" s="284"/>
      <c r="H62" s="104" t="s">
        <v>761</v>
      </c>
      <c r="I62" s="30" t="s">
        <v>17</v>
      </c>
      <c r="J62" s="59"/>
      <c r="K62" s="63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>
      <c r="A63" s="9"/>
      <c r="B63" s="59">
        <f t="shared" si="2"/>
        <v>51</v>
      </c>
      <c r="C63" s="286"/>
      <c r="D63" s="286"/>
      <c r="E63" s="286"/>
      <c r="F63" s="286"/>
      <c r="G63" s="312" t="s">
        <v>76</v>
      </c>
      <c r="H63" s="104" t="s">
        <v>248</v>
      </c>
      <c r="I63" s="30" t="s">
        <v>17</v>
      </c>
      <c r="J63" s="59"/>
      <c r="K63" s="63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>
      <c r="A64" s="9"/>
      <c r="B64" s="59">
        <f t="shared" si="2"/>
        <v>52</v>
      </c>
      <c r="C64" s="286"/>
      <c r="D64" s="284"/>
      <c r="E64" s="284"/>
      <c r="F64" s="284"/>
      <c r="G64" s="284"/>
      <c r="H64" s="104" t="s">
        <v>761</v>
      </c>
      <c r="I64" s="30" t="s">
        <v>17</v>
      </c>
      <c r="J64" s="59"/>
      <c r="K64" s="63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60">
      <c r="A65" s="9"/>
      <c r="B65" s="59">
        <f t="shared" si="2"/>
        <v>53</v>
      </c>
      <c r="C65" s="286"/>
      <c r="D65" s="288" t="s">
        <v>778</v>
      </c>
      <c r="E65" s="288" t="s">
        <v>779</v>
      </c>
      <c r="F65" s="312" t="s">
        <v>654</v>
      </c>
      <c r="G65" s="104" t="s">
        <v>780</v>
      </c>
      <c r="H65" s="104" t="s">
        <v>771</v>
      </c>
      <c r="I65" s="30" t="s">
        <v>17</v>
      </c>
      <c r="J65" s="59"/>
      <c r="K65" s="63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>
      <c r="A66" s="9"/>
      <c r="B66" s="59">
        <f t="shared" si="2"/>
        <v>54</v>
      </c>
      <c r="C66" s="286"/>
      <c r="D66" s="286"/>
      <c r="E66" s="284"/>
      <c r="F66" s="284"/>
      <c r="G66" s="104" t="s">
        <v>781</v>
      </c>
      <c r="H66" s="104" t="s">
        <v>782</v>
      </c>
      <c r="I66" s="30" t="s">
        <v>17</v>
      </c>
      <c r="J66" s="59"/>
      <c r="K66" s="63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 ht="36">
      <c r="A67" s="9"/>
      <c r="B67" s="59">
        <f t="shared" si="2"/>
        <v>55</v>
      </c>
      <c r="C67" s="286"/>
      <c r="D67" s="286"/>
      <c r="E67" s="59" t="s">
        <v>783</v>
      </c>
      <c r="F67" s="83" t="s">
        <v>784</v>
      </c>
      <c r="G67" s="83" t="s">
        <v>780</v>
      </c>
      <c r="H67" s="83" t="s">
        <v>712</v>
      </c>
      <c r="I67" s="85" t="s">
        <v>18</v>
      </c>
      <c r="J67" s="123" t="s">
        <v>785</v>
      </c>
      <c r="K67" s="129" t="s">
        <v>786</v>
      </c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>
      <c r="A68" s="9"/>
      <c r="B68" s="59">
        <f t="shared" si="2"/>
        <v>56</v>
      </c>
      <c r="C68" s="286"/>
      <c r="D68" s="286"/>
      <c r="E68" s="288" t="s">
        <v>787</v>
      </c>
      <c r="F68" s="312" t="s">
        <v>788</v>
      </c>
      <c r="G68" s="312" t="s">
        <v>760</v>
      </c>
      <c r="H68" s="104" t="s">
        <v>248</v>
      </c>
      <c r="I68" s="30" t="s">
        <v>17</v>
      </c>
      <c r="J68" s="112"/>
      <c r="K68" s="63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>
      <c r="A69" s="9"/>
      <c r="B69" s="59">
        <f t="shared" si="2"/>
        <v>57</v>
      </c>
      <c r="C69" s="286"/>
      <c r="D69" s="286"/>
      <c r="E69" s="286"/>
      <c r="F69" s="286"/>
      <c r="G69" s="284"/>
      <c r="H69" s="104" t="s">
        <v>761</v>
      </c>
      <c r="I69" s="30" t="s">
        <v>17</v>
      </c>
      <c r="J69" s="59"/>
      <c r="K69" s="63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>
      <c r="A70" s="9"/>
      <c r="B70" s="59">
        <f t="shared" si="2"/>
        <v>58</v>
      </c>
      <c r="C70" s="286"/>
      <c r="D70" s="286"/>
      <c r="E70" s="286"/>
      <c r="F70" s="286"/>
      <c r="G70" s="312" t="s">
        <v>76</v>
      </c>
      <c r="H70" s="104" t="s">
        <v>248</v>
      </c>
      <c r="I70" s="30" t="s">
        <v>17</v>
      </c>
      <c r="J70" s="59"/>
      <c r="K70" s="63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>
      <c r="A71" s="9"/>
      <c r="B71" s="59">
        <f t="shared" si="2"/>
        <v>59</v>
      </c>
      <c r="C71" s="286"/>
      <c r="D71" s="284"/>
      <c r="E71" s="284"/>
      <c r="F71" s="284"/>
      <c r="G71" s="284"/>
      <c r="H71" s="104" t="s">
        <v>761</v>
      </c>
      <c r="I71" s="30" t="s">
        <v>17</v>
      </c>
      <c r="J71" s="59"/>
      <c r="K71" s="63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 ht="60">
      <c r="A72" s="9"/>
      <c r="B72" s="59">
        <f t="shared" si="2"/>
        <v>60</v>
      </c>
      <c r="C72" s="286"/>
      <c r="D72" s="288" t="s">
        <v>789</v>
      </c>
      <c r="E72" s="288" t="s">
        <v>790</v>
      </c>
      <c r="F72" s="312" t="s">
        <v>654</v>
      </c>
      <c r="G72" s="104" t="s">
        <v>791</v>
      </c>
      <c r="H72" s="104" t="s">
        <v>771</v>
      </c>
      <c r="I72" s="30" t="s">
        <v>19</v>
      </c>
      <c r="J72" s="59"/>
      <c r="K72" s="314" t="s">
        <v>792</v>
      </c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>
      <c r="A73" s="9"/>
      <c r="B73" s="59">
        <f t="shared" si="2"/>
        <v>61</v>
      </c>
      <c r="C73" s="286"/>
      <c r="D73" s="286"/>
      <c r="E73" s="284"/>
      <c r="F73" s="284"/>
      <c r="G73" s="104" t="s">
        <v>793</v>
      </c>
      <c r="H73" s="104" t="s">
        <v>794</v>
      </c>
      <c r="I73" s="30" t="s">
        <v>19</v>
      </c>
      <c r="J73" s="59"/>
      <c r="K73" s="286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 ht="36">
      <c r="A74" s="9"/>
      <c r="B74" s="59">
        <f t="shared" si="2"/>
        <v>62</v>
      </c>
      <c r="C74" s="286"/>
      <c r="D74" s="286"/>
      <c r="E74" s="59" t="s">
        <v>795</v>
      </c>
      <c r="F74" s="83" t="s">
        <v>796</v>
      </c>
      <c r="G74" s="83" t="s">
        <v>791</v>
      </c>
      <c r="H74" s="83" t="s">
        <v>712</v>
      </c>
      <c r="I74" s="30" t="s">
        <v>19</v>
      </c>
      <c r="J74" s="122"/>
      <c r="K74" s="286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>
      <c r="A75" s="9"/>
      <c r="B75" s="59">
        <f t="shared" si="2"/>
        <v>63</v>
      </c>
      <c r="C75" s="286"/>
      <c r="D75" s="286"/>
      <c r="E75" s="288" t="s">
        <v>797</v>
      </c>
      <c r="F75" s="312" t="s">
        <v>798</v>
      </c>
      <c r="G75" s="312" t="s">
        <v>760</v>
      </c>
      <c r="H75" s="104" t="s">
        <v>248</v>
      </c>
      <c r="I75" s="30" t="s">
        <v>19</v>
      </c>
      <c r="J75" s="59"/>
      <c r="K75" s="286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>
      <c r="A76" s="9"/>
      <c r="B76" s="59">
        <f t="shared" si="2"/>
        <v>64</v>
      </c>
      <c r="C76" s="286"/>
      <c r="D76" s="286"/>
      <c r="E76" s="286"/>
      <c r="F76" s="286"/>
      <c r="G76" s="284"/>
      <c r="H76" s="104" t="s">
        <v>761</v>
      </c>
      <c r="I76" s="30" t="s">
        <v>19</v>
      </c>
      <c r="J76" s="59"/>
      <c r="K76" s="286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>
      <c r="A77" s="9"/>
      <c r="B77" s="59">
        <f t="shared" si="2"/>
        <v>65</v>
      </c>
      <c r="C77" s="286"/>
      <c r="D77" s="286"/>
      <c r="E77" s="286"/>
      <c r="F77" s="286"/>
      <c r="G77" s="312" t="s">
        <v>76</v>
      </c>
      <c r="H77" s="104" t="s">
        <v>248</v>
      </c>
      <c r="I77" s="30" t="s">
        <v>19</v>
      </c>
      <c r="J77" s="59"/>
      <c r="K77" s="286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>
      <c r="A78" s="9"/>
      <c r="B78" s="59">
        <f t="shared" si="2"/>
        <v>66</v>
      </c>
      <c r="C78" s="284"/>
      <c r="D78" s="284"/>
      <c r="E78" s="284"/>
      <c r="F78" s="284"/>
      <c r="G78" s="284"/>
      <c r="H78" s="104" t="s">
        <v>761</v>
      </c>
      <c r="I78" s="30" t="s">
        <v>19</v>
      </c>
      <c r="J78" s="59"/>
      <c r="K78" s="284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 ht="24.75">
      <c r="A79" s="9"/>
      <c r="B79" s="59">
        <f t="shared" si="2"/>
        <v>67</v>
      </c>
      <c r="C79" s="288" t="s">
        <v>799</v>
      </c>
      <c r="D79" s="59" t="s">
        <v>800</v>
      </c>
      <c r="E79" s="59" t="s">
        <v>202</v>
      </c>
      <c r="F79" s="104" t="s">
        <v>654</v>
      </c>
      <c r="G79" s="104" t="s">
        <v>801</v>
      </c>
      <c r="H79" s="104" t="s">
        <v>802</v>
      </c>
      <c r="I79" s="30" t="s">
        <v>17</v>
      </c>
      <c r="J79" s="59"/>
      <c r="K79" s="63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 ht="60">
      <c r="A80" s="9"/>
      <c r="B80" s="59">
        <f t="shared" si="2"/>
        <v>68</v>
      </c>
      <c r="C80" s="286"/>
      <c r="D80" s="288" t="s">
        <v>803</v>
      </c>
      <c r="E80" s="288" t="s">
        <v>804</v>
      </c>
      <c r="F80" s="312" t="s">
        <v>654</v>
      </c>
      <c r="G80" s="104" t="s">
        <v>805</v>
      </c>
      <c r="H80" s="104" t="s">
        <v>806</v>
      </c>
      <c r="I80" s="30" t="s">
        <v>17</v>
      </c>
      <c r="J80" s="59"/>
      <c r="K80" s="63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>
      <c r="A81" s="9"/>
      <c r="B81" s="59">
        <f t="shared" si="2"/>
        <v>69</v>
      </c>
      <c r="C81" s="286"/>
      <c r="D81" s="286"/>
      <c r="E81" s="284"/>
      <c r="F81" s="284"/>
      <c r="G81" s="104" t="s">
        <v>807</v>
      </c>
      <c r="H81" s="104" t="s">
        <v>808</v>
      </c>
      <c r="I81" s="30" t="s">
        <v>17</v>
      </c>
      <c r="J81" s="59"/>
      <c r="K81" s="63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 ht="36">
      <c r="A82" s="9"/>
      <c r="B82" s="59">
        <f t="shared" si="2"/>
        <v>70</v>
      </c>
      <c r="C82" s="286"/>
      <c r="D82" s="286"/>
      <c r="E82" s="59" t="s">
        <v>809</v>
      </c>
      <c r="F82" s="83" t="s">
        <v>810</v>
      </c>
      <c r="G82" s="83" t="s">
        <v>811</v>
      </c>
      <c r="H82" s="83" t="s">
        <v>712</v>
      </c>
      <c r="I82" s="30" t="s">
        <v>18</v>
      </c>
      <c r="J82" s="130" t="s">
        <v>812</v>
      </c>
      <c r="K82" s="131" t="s">
        <v>813</v>
      </c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>
      <c r="A83" s="9"/>
      <c r="B83" s="59">
        <f t="shared" si="2"/>
        <v>71</v>
      </c>
      <c r="C83" s="286"/>
      <c r="D83" s="286"/>
      <c r="E83" s="288" t="s">
        <v>814</v>
      </c>
      <c r="F83" s="312" t="s">
        <v>815</v>
      </c>
      <c r="G83" s="312" t="s">
        <v>760</v>
      </c>
      <c r="H83" s="104" t="s">
        <v>248</v>
      </c>
      <c r="I83" s="30" t="s">
        <v>17</v>
      </c>
      <c r="J83" s="59"/>
      <c r="K83" s="63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>
      <c r="A84" s="9"/>
      <c r="B84" s="59">
        <f t="shared" si="2"/>
        <v>72</v>
      </c>
      <c r="C84" s="286"/>
      <c r="D84" s="286"/>
      <c r="E84" s="286"/>
      <c r="F84" s="286"/>
      <c r="G84" s="284"/>
      <c r="H84" s="104" t="s">
        <v>761</v>
      </c>
      <c r="I84" s="30" t="s">
        <v>17</v>
      </c>
      <c r="J84" s="59"/>
      <c r="K84" s="63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>
      <c r="A85" s="9"/>
      <c r="B85" s="59">
        <f t="shared" si="2"/>
        <v>73</v>
      </c>
      <c r="C85" s="286"/>
      <c r="D85" s="286"/>
      <c r="E85" s="286"/>
      <c r="F85" s="286"/>
      <c r="G85" s="312" t="s">
        <v>76</v>
      </c>
      <c r="H85" s="104" t="s">
        <v>248</v>
      </c>
      <c r="I85" s="30" t="s">
        <v>17</v>
      </c>
      <c r="J85" s="59"/>
      <c r="K85" s="63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>
      <c r="A86" s="9"/>
      <c r="B86" s="59">
        <f t="shared" si="2"/>
        <v>74</v>
      </c>
      <c r="C86" s="286"/>
      <c r="D86" s="284"/>
      <c r="E86" s="284"/>
      <c r="F86" s="284"/>
      <c r="G86" s="284"/>
      <c r="H86" s="104" t="s">
        <v>761</v>
      </c>
      <c r="I86" s="30" t="s">
        <v>17</v>
      </c>
      <c r="J86" s="59"/>
      <c r="K86" s="63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 ht="60">
      <c r="A87" s="9"/>
      <c r="B87" s="59">
        <f t="shared" si="2"/>
        <v>75</v>
      </c>
      <c r="C87" s="286"/>
      <c r="D87" s="288" t="s">
        <v>816</v>
      </c>
      <c r="E87" s="288" t="s">
        <v>817</v>
      </c>
      <c r="F87" s="312" t="s">
        <v>654</v>
      </c>
      <c r="G87" s="104" t="s">
        <v>818</v>
      </c>
      <c r="H87" s="104" t="s">
        <v>771</v>
      </c>
      <c r="I87" s="30" t="s">
        <v>19</v>
      </c>
      <c r="J87" s="59"/>
      <c r="K87" s="314" t="s">
        <v>819</v>
      </c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>
      <c r="A88" s="9"/>
      <c r="B88" s="59">
        <f t="shared" si="2"/>
        <v>76</v>
      </c>
      <c r="C88" s="286"/>
      <c r="D88" s="286"/>
      <c r="E88" s="284"/>
      <c r="F88" s="284"/>
      <c r="G88" s="104" t="s">
        <v>820</v>
      </c>
      <c r="H88" s="104" t="s">
        <v>821</v>
      </c>
      <c r="I88" s="30" t="s">
        <v>19</v>
      </c>
      <c r="J88" s="59"/>
      <c r="K88" s="286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>
      <c r="A89" s="9"/>
      <c r="B89" s="59">
        <f t="shared" si="2"/>
        <v>77</v>
      </c>
      <c r="C89" s="286"/>
      <c r="D89" s="286"/>
      <c r="E89" s="288" t="s">
        <v>822</v>
      </c>
      <c r="F89" s="312" t="s">
        <v>823</v>
      </c>
      <c r="G89" s="312" t="s">
        <v>760</v>
      </c>
      <c r="H89" s="104" t="s">
        <v>248</v>
      </c>
      <c r="I89" s="30" t="s">
        <v>19</v>
      </c>
      <c r="J89" s="59"/>
      <c r="K89" s="286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>
      <c r="A90" s="9"/>
      <c r="B90" s="59">
        <f t="shared" si="2"/>
        <v>78</v>
      </c>
      <c r="C90" s="286"/>
      <c r="D90" s="286"/>
      <c r="E90" s="286"/>
      <c r="F90" s="286"/>
      <c r="G90" s="284"/>
      <c r="H90" s="104" t="s">
        <v>761</v>
      </c>
      <c r="I90" s="30" t="s">
        <v>19</v>
      </c>
      <c r="J90" s="59"/>
      <c r="K90" s="286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>
      <c r="A91" s="9"/>
      <c r="B91" s="59">
        <f t="shared" si="2"/>
        <v>79</v>
      </c>
      <c r="C91" s="286"/>
      <c r="D91" s="286"/>
      <c r="E91" s="286"/>
      <c r="F91" s="286"/>
      <c r="G91" s="312" t="s">
        <v>76</v>
      </c>
      <c r="H91" s="104" t="s">
        <v>248</v>
      </c>
      <c r="I91" s="30" t="s">
        <v>19</v>
      </c>
      <c r="J91" s="59"/>
      <c r="K91" s="286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>
      <c r="A92" s="9"/>
      <c r="B92" s="59">
        <f t="shared" si="2"/>
        <v>80</v>
      </c>
      <c r="C92" s="286"/>
      <c r="D92" s="284"/>
      <c r="E92" s="284"/>
      <c r="F92" s="284"/>
      <c r="G92" s="284"/>
      <c r="H92" s="104" t="s">
        <v>761</v>
      </c>
      <c r="I92" s="30" t="s">
        <v>19</v>
      </c>
      <c r="J92" s="59"/>
      <c r="K92" s="286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 ht="60">
      <c r="A93" s="9"/>
      <c r="B93" s="59">
        <f t="shared" si="2"/>
        <v>81</v>
      </c>
      <c r="C93" s="286"/>
      <c r="D93" s="288" t="s">
        <v>824</v>
      </c>
      <c r="E93" s="288" t="s">
        <v>825</v>
      </c>
      <c r="F93" s="312" t="s">
        <v>654</v>
      </c>
      <c r="G93" s="104" t="s">
        <v>826</v>
      </c>
      <c r="H93" s="104" t="s">
        <v>771</v>
      </c>
      <c r="I93" s="30" t="s">
        <v>19</v>
      </c>
      <c r="J93" s="59"/>
      <c r="K93" s="286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>
      <c r="A94" s="9"/>
      <c r="B94" s="59">
        <f t="shared" si="2"/>
        <v>82</v>
      </c>
      <c r="C94" s="286"/>
      <c r="D94" s="286"/>
      <c r="E94" s="284"/>
      <c r="F94" s="284"/>
      <c r="G94" s="104" t="s">
        <v>827</v>
      </c>
      <c r="H94" s="104" t="s">
        <v>828</v>
      </c>
      <c r="I94" s="30" t="s">
        <v>19</v>
      </c>
      <c r="J94" s="59"/>
      <c r="K94" s="286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>
      <c r="A95" s="9"/>
      <c r="B95" s="59">
        <f t="shared" si="2"/>
        <v>83</v>
      </c>
      <c r="C95" s="286"/>
      <c r="D95" s="286"/>
      <c r="E95" s="288" t="s">
        <v>829</v>
      </c>
      <c r="F95" s="312" t="s">
        <v>830</v>
      </c>
      <c r="G95" s="312" t="s">
        <v>760</v>
      </c>
      <c r="H95" s="104" t="s">
        <v>248</v>
      </c>
      <c r="I95" s="30" t="s">
        <v>19</v>
      </c>
      <c r="J95" s="59"/>
      <c r="K95" s="286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>
      <c r="A96" s="9"/>
      <c r="B96" s="59">
        <f t="shared" si="2"/>
        <v>84</v>
      </c>
      <c r="C96" s="286"/>
      <c r="D96" s="286"/>
      <c r="E96" s="286"/>
      <c r="F96" s="286"/>
      <c r="G96" s="284"/>
      <c r="H96" s="104" t="s">
        <v>761</v>
      </c>
      <c r="I96" s="30" t="s">
        <v>19</v>
      </c>
      <c r="J96" s="59"/>
      <c r="K96" s="286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>
      <c r="A97" s="9"/>
      <c r="B97" s="59">
        <f t="shared" si="2"/>
        <v>85</v>
      </c>
      <c r="C97" s="286"/>
      <c r="D97" s="286"/>
      <c r="E97" s="286"/>
      <c r="F97" s="286"/>
      <c r="G97" s="312" t="s">
        <v>76</v>
      </c>
      <c r="H97" s="104" t="s">
        <v>248</v>
      </c>
      <c r="I97" s="30" t="s">
        <v>19</v>
      </c>
      <c r="J97" s="59"/>
      <c r="K97" s="286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>
      <c r="A98" s="9"/>
      <c r="B98" s="59">
        <f t="shared" si="2"/>
        <v>86</v>
      </c>
      <c r="C98" s="286"/>
      <c r="D98" s="284"/>
      <c r="E98" s="284"/>
      <c r="F98" s="284"/>
      <c r="G98" s="284"/>
      <c r="H98" s="104" t="s">
        <v>761</v>
      </c>
      <c r="I98" s="30" t="s">
        <v>19</v>
      </c>
      <c r="J98" s="59"/>
      <c r="K98" s="284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 ht="72">
      <c r="A99" s="9"/>
      <c r="B99" s="59">
        <f t="shared" si="2"/>
        <v>87</v>
      </c>
      <c r="C99" s="286"/>
      <c r="D99" s="288" t="s">
        <v>831</v>
      </c>
      <c r="E99" s="59" t="s">
        <v>832</v>
      </c>
      <c r="F99" s="104" t="s">
        <v>654</v>
      </c>
      <c r="G99" s="104" t="s">
        <v>833</v>
      </c>
      <c r="H99" s="104" t="s">
        <v>834</v>
      </c>
      <c r="I99" s="30" t="s">
        <v>17</v>
      </c>
      <c r="J99" s="59"/>
      <c r="K99" s="63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 ht="24">
      <c r="A100" s="9"/>
      <c r="B100" s="59">
        <f t="shared" si="2"/>
        <v>88</v>
      </c>
      <c r="C100" s="286"/>
      <c r="D100" s="284"/>
      <c r="E100" s="59" t="s">
        <v>835</v>
      </c>
      <c r="F100" s="104" t="s">
        <v>654</v>
      </c>
      <c r="G100" s="104" t="s">
        <v>836</v>
      </c>
      <c r="H100" s="104" t="s">
        <v>837</v>
      </c>
      <c r="I100" s="30" t="s">
        <v>17</v>
      </c>
      <c r="J100" s="59"/>
      <c r="K100" s="63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 ht="72">
      <c r="A101" s="9"/>
      <c r="B101" s="59">
        <f t="shared" si="2"/>
        <v>89</v>
      </c>
      <c r="C101" s="286"/>
      <c r="D101" s="288" t="s">
        <v>838</v>
      </c>
      <c r="E101" s="59" t="s">
        <v>839</v>
      </c>
      <c r="F101" s="104" t="s">
        <v>654</v>
      </c>
      <c r="G101" s="104" t="s">
        <v>840</v>
      </c>
      <c r="H101" s="104" t="s">
        <v>834</v>
      </c>
      <c r="I101" s="30" t="s">
        <v>17</v>
      </c>
      <c r="J101" s="59"/>
      <c r="K101" s="63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>
      <c r="A102" s="9"/>
      <c r="B102" s="59">
        <f t="shared" si="2"/>
        <v>90</v>
      </c>
      <c r="C102" s="286"/>
      <c r="D102" s="286"/>
      <c r="E102" s="288" t="s">
        <v>841</v>
      </c>
      <c r="F102" s="104" t="s">
        <v>654</v>
      </c>
      <c r="G102" s="104" t="s">
        <v>842</v>
      </c>
      <c r="H102" s="104" t="s">
        <v>843</v>
      </c>
      <c r="I102" s="30" t="s">
        <v>17</v>
      </c>
      <c r="J102" s="59"/>
      <c r="K102" s="63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>
      <c r="A103" s="9"/>
      <c r="B103" s="59">
        <f t="shared" si="2"/>
        <v>91</v>
      </c>
      <c r="C103" s="286"/>
      <c r="D103" s="286"/>
      <c r="E103" s="286"/>
      <c r="F103" s="312" t="s">
        <v>844</v>
      </c>
      <c r="G103" s="104" t="s">
        <v>845</v>
      </c>
      <c r="H103" s="104" t="s">
        <v>846</v>
      </c>
      <c r="I103" s="30" t="s">
        <v>18</v>
      </c>
      <c r="J103" s="315" t="s">
        <v>847</v>
      </c>
      <c r="K103" s="316" t="s">
        <v>848</v>
      </c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>
      <c r="A104" s="9"/>
      <c r="B104" s="59">
        <f t="shared" si="2"/>
        <v>92</v>
      </c>
      <c r="C104" s="286"/>
      <c r="D104" s="286"/>
      <c r="E104" s="286"/>
      <c r="F104" s="286"/>
      <c r="G104" s="104" t="s">
        <v>206</v>
      </c>
      <c r="H104" s="104" t="s">
        <v>849</v>
      </c>
      <c r="I104" s="30" t="s">
        <v>18</v>
      </c>
      <c r="J104" s="297"/>
      <c r="K104" s="286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>
      <c r="A105" s="9"/>
      <c r="B105" s="59">
        <f t="shared" si="2"/>
        <v>93</v>
      </c>
      <c r="C105" s="286"/>
      <c r="D105" s="286"/>
      <c r="E105" s="286"/>
      <c r="F105" s="286"/>
      <c r="G105" s="312" t="s">
        <v>850</v>
      </c>
      <c r="H105" s="104" t="s">
        <v>851</v>
      </c>
      <c r="I105" s="30" t="s">
        <v>18</v>
      </c>
      <c r="J105" s="297"/>
      <c r="K105" s="286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 ht="24">
      <c r="A106" s="9"/>
      <c r="B106" s="59">
        <f t="shared" si="2"/>
        <v>94</v>
      </c>
      <c r="C106" s="286"/>
      <c r="D106" s="286"/>
      <c r="E106" s="286"/>
      <c r="F106" s="286"/>
      <c r="G106" s="284"/>
      <c r="H106" s="104" t="s">
        <v>852</v>
      </c>
      <c r="I106" s="30" t="s">
        <v>18</v>
      </c>
      <c r="J106" s="297"/>
      <c r="K106" s="286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>
      <c r="A107" s="9"/>
      <c r="B107" s="59">
        <f t="shared" si="2"/>
        <v>95</v>
      </c>
      <c r="C107" s="286"/>
      <c r="D107" s="286"/>
      <c r="E107" s="286"/>
      <c r="F107" s="286"/>
      <c r="G107" s="312" t="s">
        <v>853</v>
      </c>
      <c r="H107" s="104" t="s">
        <v>854</v>
      </c>
      <c r="I107" s="30" t="s">
        <v>18</v>
      </c>
      <c r="J107" s="297"/>
      <c r="K107" s="286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>
      <c r="A108" s="9"/>
      <c r="B108" s="59">
        <f t="shared" si="2"/>
        <v>96</v>
      </c>
      <c r="C108" s="286"/>
      <c r="D108" s="286"/>
      <c r="E108" s="286"/>
      <c r="F108" s="284"/>
      <c r="G108" s="284"/>
      <c r="H108" s="104" t="s">
        <v>855</v>
      </c>
      <c r="I108" s="30" t="s">
        <v>18</v>
      </c>
      <c r="J108" s="298"/>
      <c r="K108" s="284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>
      <c r="A109" s="9"/>
      <c r="B109" s="59">
        <f t="shared" si="2"/>
        <v>97</v>
      </c>
      <c r="C109" s="286"/>
      <c r="D109" s="286"/>
      <c r="E109" s="286"/>
      <c r="F109" s="312" t="s">
        <v>856</v>
      </c>
      <c r="G109" s="104" t="s">
        <v>760</v>
      </c>
      <c r="H109" s="104" t="s">
        <v>761</v>
      </c>
      <c r="I109" s="30" t="s">
        <v>17</v>
      </c>
      <c r="J109" s="59"/>
      <c r="K109" s="63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>
      <c r="A110" s="9"/>
      <c r="B110" s="59">
        <f t="shared" si="2"/>
        <v>98</v>
      </c>
      <c r="C110" s="286"/>
      <c r="D110" s="286"/>
      <c r="E110" s="286"/>
      <c r="F110" s="284"/>
      <c r="G110" s="104" t="s">
        <v>76</v>
      </c>
      <c r="H110" s="104" t="s">
        <v>761</v>
      </c>
      <c r="I110" s="30" t="s">
        <v>17</v>
      </c>
      <c r="J110" s="59"/>
      <c r="K110" s="63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>
      <c r="A111" s="9"/>
      <c r="B111" s="59">
        <f t="shared" si="2"/>
        <v>99</v>
      </c>
      <c r="C111" s="286"/>
      <c r="D111" s="286"/>
      <c r="E111" s="286"/>
      <c r="F111" s="312" t="s">
        <v>857</v>
      </c>
      <c r="G111" s="104" t="s">
        <v>845</v>
      </c>
      <c r="H111" s="104" t="s">
        <v>858</v>
      </c>
      <c r="I111" s="30" t="s">
        <v>18</v>
      </c>
      <c r="J111" s="315" t="s">
        <v>847</v>
      </c>
      <c r="K111" s="316" t="s">
        <v>848</v>
      </c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>
      <c r="A112" s="9"/>
      <c r="B112" s="59">
        <f t="shared" si="2"/>
        <v>100</v>
      </c>
      <c r="C112" s="286"/>
      <c r="D112" s="286"/>
      <c r="E112" s="286"/>
      <c r="F112" s="286"/>
      <c r="G112" s="104" t="s">
        <v>206</v>
      </c>
      <c r="H112" s="104" t="s">
        <v>859</v>
      </c>
      <c r="I112" s="30" t="s">
        <v>18</v>
      </c>
      <c r="J112" s="297"/>
      <c r="K112" s="286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>
      <c r="A113" s="9"/>
      <c r="B113" s="59">
        <f t="shared" si="2"/>
        <v>101</v>
      </c>
      <c r="C113" s="286"/>
      <c r="D113" s="286"/>
      <c r="E113" s="286"/>
      <c r="F113" s="286"/>
      <c r="G113" s="312" t="s">
        <v>850</v>
      </c>
      <c r="H113" s="104" t="s">
        <v>860</v>
      </c>
      <c r="I113" s="30" t="s">
        <v>18</v>
      </c>
      <c r="J113" s="297"/>
      <c r="K113" s="286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>
      <c r="A114" s="9"/>
      <c r="B114" s="59">
        <f t="shared" si="2"/>
        <v>102</v>
      </c>
      <c r="C114" s="286"/>
      <c r="D114" s="286"/>
      <c r="E114" s="286"/>
      <c r="F114" s="286"/>
      <c r="G114" s="284"/>
      <c r="H114" s="104" t="s">
        <v>861</v>
      </c>
      <c r="I114" s="30" t="s">
        <v>18</v>
      </c>
      <c r="J114" s="297"/>
      <c r="K114" s="286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>
      <c r="A115" s="56"/>
      <c r="B115" s="59">
        <f t="shared" si="2"/>
        <v>103</v>
      </c>
      <c r="C115" s="286"/>
      <c r="D115" s="286"/>
      <c r="E115" s="286"/>
      <c r="F115" s="286"/>
      <c r="G115" s="312" t="s">
        <v>853</v>
      </c>
      <c r="H115" s="104" t="s">
        <v>862</v>
      </c>
      <c r="I115" s="30" t="s">
        <v>18</v>
      </c>
      <c r="J115" s="297"/>
      <c r="K115" s="286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>
      <c r="A116" s="56"/>
      <c r="B116" s="59">
        <f t="shared" si="2"/>
        <v>104</v>
      </c>
      <c r="C116" s="284"/>
      <c r="D116" s="284"/>
      <c r="E116" s="284"/>
      <c r="F116" s="284"/>
      <c r="G116" s="284"/>
      <c r="H116" s="104" t="s">
        <v>863</v>
      </c>
      <c r="I116" s="30" t="s">
        <v>18</v>
      </c>
      <c r="J116" s="298"/>
      <c r="K116" s="284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>
      <c r="A117" s="56"/>
      <c r="B117" s="56"/>
      <c r="C117" s="56"/>
      <c r="D117" s="56"/>
      <c r="E117" s="56"/>
      <c r="F117" s="132"/>
      <c r="G117" s="132"/>
      <c r="H117" s="132"/>
      <c r="I117" s="10"/>
      <c r="J117" s="56"/>
      <c r="K117" s="10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</sheetData>
  <mergeCells count="120">
    <mergeCell ref="F18:F19"/>
    <mergeCell ref="G18:G19"/>
    <mergeCell ref="B5:C5"/>
    <mergeCell ref="B6:C6"/>
    <mergeCell ref="D14:D19"/>
    <mergeCell ref="E15:E17"/>
    <mergeCell ref="F16:F17"/>
    <mergeCell ref="G16:G17"/>
    <mergeCell ref="E18:E19"/>
    <mergeCell ref="C13:C48"/>
    <mergeCell ref="D20:D21"/>
    <mergeCell ref="D22:D34"/>
    <mergeCell ref="D38:D48"/>
    <mergeCell ref="E47:E48"/>
    <mergeCell ref="F47:F48"/>
    <mergeCell ref="D35:D37"/>
    <mergeCell ref="E35:E37"/>
    <mergeCell ref="F36:F37"/>
    <mergeCell ref="E39:E44"/>
    <mergeCell ref="F39:F44"/>
    <mergeCell ref="E45:E46"/>
    <mergeCell ref="F45:F46"/>
    <mergeCell ref="E32:E34"/>
    <mergeCell ref="F32:F34"/>
    <mergeCell ref="E20:E21"/>
    <mergeCell ref="E23:E25"/>
    <mergeCell ref="F23:F25"/>
    <mergeCell ref="E26:E28"/>
    <mergeCell ref="F26:F28"/>
    <mergeCell ref="E29:E31"/>
    <mergeCell ref="F29:F31"/>
    <mergeCell ref="D4:E4"/>
    <mergeCell ref="G4:H4"/>
    <mergeCell ref="I4:K4"/>
    <mergeCell ref="D5:E5"/>
    <mergeCell ref="G5:H10"/>
    <mergeCell ref="D6:E6"/>
    <mergeCell ref="D8:E8"/>
    <mergeCell ref="B4:C4"/>
    <mergeCell ref="B8:C8"/>
    <mergeCell ref="B9:C9"/>
    <mergeCell ref="B10:C10"/>
    <mergeCell ref="J5:K5"/>
    <mergeCell ref="J6:K6"/>
    <mergeCell ref="B7:C7"/>
    <mergeCell ref="D7:E7"/>
    <mergeCell ref="J7:K7"/>
    <mergeCell ref="J8:K8"/>
    <mergeCell ref="D9:E9"/>
    <mergeCell ref="J9:K9"/>
    <mergeCell ref="D10:E10"/>
    <mergeCell ref="J10:K10"/>
    <mergeCell ref="C49:C56"/>
    <mergeCell ref="E51:E52"/>
    <mergeCell ref="F51:F52"/>
    <mergeCell ref="E53:E56"/>
    <mergeCell ref="C57:C78"/>
    <mergeCell ref="F72:F73"/>
    <mergeCell ref="E75:E78"/>
    <mergeCell ref="E89:E92"/>
    <mergeCell ref="F89:F92"/>
    <mergeCell ref="D65:D71"/>
    <mergeCell ref="E65:E66"/>
    <mergeCell ref="E68:E71"/>
    <mergeCell ref="F53:F56"/>
    <mergeCell ref="D93:D98"/>
    <mergeCell ref="E93:E94"/>
    <mergeCell ref="E95:E98"/>
    <mergeCell ref="F93:F94"/>
    <mergeCell ref="F95:F98"/>
    <mergeCell ref="D72:D78"/>
    <mergeCell ref="E72:E73"/>
    <mergeCell ref="E87:E88"/>
    <mergeCell ref="E80:E81"/>
    <mergeCell ref="E83:E86"/>
    <mergeCell ref="K72:K78"/>
    <mergeCell ref="F75:F78"/>
    <mergeCell ref="G75:G76"/>
    <mergeCell ref="G77:G78"/>
    <mergeCell ref="K87:K98"/>
    <mergeCell ref="G107:G108"/>
    <mergeCell ref="G113:G114"/>
    <mergeCell ref="G95:G96"/>
    <mergeCell ref="G97:G98"/>
    <mergeCell ref="J103:J108"/>
    <mergeCell ref="K103:K108"/>
    <mergeCell ref="G105:G106"/>
    <mergeCell ref="J111:J116"/>
    <mergeCell ref="K111:K116"/>
    <mergeCell ref="G115:G116"/>
    <mergeCell ref="F87:F88"/>
    <mergeCell ref="F80:F81"/>
    <mergeCell ref="F83:F86"/>
    <mergeCell ref="F111:F116"/>
    <mergeCell ref="G89:G90"/>
    <mergeCell ref="G91:G92"/>
    <mergeCell ref="G53:G54"/>
    <mergeCell ref="G55:G56"/>
    <mergeCell ref="D51:D56"/>
    <mergeCell ref="D58:D64"/>
    <mergeCell ref="C79:C116"/>
    <mergeCell ref="D80:D86"/>
    <mergeCell ref="D87:D92"/>
    <mergeCell ref="D99:D100"/>
    <mergeCell ref="D101:D116"/>
    <mergeCell ref="E102:E116"/>
    <mergeCell ref="E58:E59"/>
    <mergeCell ref="F58:F59"/>
    <mergeCell ref="E61:E64"/>
    <mergeCell ref="F61:F64"/>
    <mergeCell ref="G61:G62"/>
    <mergeCell ref="G63:G64"/>
    <mergeCell ref="F65:F66"/>
    <mergeCell ref="F68:F71"/>
    <mergeCell ref="G68:G69"/>
    <mergeCell ref="G70:G71"/>
    <mergeCell ref="G83:G84"/>
    <mergeCell ref="G85:G86"/>
    <mergeCell ref="F103:F108"/>
    <mergeCell ref="F109:F110"/>
  </mergeCells>
  <phoneticPr fontId="112" type="noConversion"/>
  <conditionalFormatting sqref="I13:I116">
    <cfRule type="cellIs" dxfId="54" priority="1" stopIfTrue="1" operator="equal">
      <formula>"Fail"</formula>
    </cfRule>
    <cfRule type="cellIs" dxfId="53" priority="2" stopIfTrue="1" operator="equal">
      <formula>"Pass"</formula>
    </cfRule>
    <cfRule type="cellIs" dxfId="52" priority="3" stopIfTrue="1" operator="equal">
      <formula>"Not Test"</formula>
    </cfRule>
    <cfRule type="cellIs" dxfId="51" priority="4" stopIfTrue="1" operator="equal">
      <formula>"Block"</formula>
    </cfRule>
    <cfRule type="cellIs" dxfId="50" priority="5" stopIfTrue="1" operator="equal">
      <formula>"N/A"</formula>
    </cfRule>
  </conditionalFormatting>
  <dataValidations count="1">
    <dataValidation type="list" allowBlank="1" showErrorMessage="1" sqref="I13:I116" xr:uid="{00000000-0002-0000-0400-000000000000}">
      <formula1>"Not Test,Pass,Fail,N/A,Block"</formula1>
    </dataValidation>
  </dataValidations>
  <hyperlinks>
    <hyperlink ref="J33" r:id="rId1" xr:uid="{00000000-0004-0000-0400-000000000000}"/>
    <hyperlink ref="J34" r:id="rId2" xr:uid="{00000000-0004-0000-0400-000001000000}"/>
    <hyperlink ref="J37" r:id="rId3" xr:uid="{00000000-0004-0000-0400-000002000000}"/>
    <hyperlink ref="J42" r:id="rId4" xr:uid="{00000000-0004-0000-0400-000003000000}"/>
    <hyperlink ref="J57" r:id="rId5" xr:uid="{00000000-0004-0000-0400-000004000000}"/>
    <hyperlink ref="J67" r:id="rId6" xr:uid="{00000000-0004-0000-0400-000005000000}"/>
    <hyperlink ref="J82" r:id="rId7" xr:uid="{00000000-0004-0000-0400-000006000000}"/>
    <hyperlink ref="J103" r:id="rId8" xr:uid="{00000000-0004-0000-0400-000007000000}"/>
    <hyperlink ref="J111" r:id="rId9" xr:uid="{00000000-0004-0000-0400-000008000000}"/>
  </hyperlinks>
  <pageMargins left="0.7" right="0.7" top="0.75" bottom="0.75" header="0" footer="0"/>
  <pageSetup paperSize="9" orientation="portrait"/>
  <drawing r:id="rId1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Z1000"/>
  <sheetViews>
    <sheetView showGridLines="0" workbookViewId="0"/>
  </sheetViews>
  <sheetFormatPr defaultColWidth="14.42578125" defaultRowHeight="15" customHeight="1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 ht="12.75">
      <c r="A1" s="9"/>
      <c r="B1" s="9"/>
      <c r="C1" s="8"/>
      <c r="D1" s="8"/>
      <c r="E1" s="4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864</v>
      </c>
      <c r="C2" s="8"/>
      <c r="D2" s="8"/>
      <c r="E2" s="4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4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137</v>
      </c>
      <c r="E5" s="273"/>
      <c r="F5" s="46">
        <f>SUM(F7:F10)</f>
        <v>1</v>
      </c>
      <c r="G5" s="278" t="s">
        <v>865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137</v>
      </c>
      <c r="E7" s="273"/>
      <c r="F7" s="51">
        <f t="shared" si="0"/>
        <v>1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0</v>
      </c>
      <c r="E8" s="273"/>
      <c r="F8" s="53">
        <f t="shared" si="0"/>
        <v>0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0</v>
      </c>
      <c r="E9" s="273"/>
      <c r="F9" s="55">
        <f t="shared" si="0"/>
        <v>0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4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18">
      <c r="A13" s="45"/>
      <c r="B13" s="59">
        <f t="shared" ref="B13:B131" si="1">ROW(B13)-12</f>
        <v>1</v>
      </c>
      <c r="C13" s="288" t="s">
        <v>866</v>
      </c>
      <c r="D13" s="288" t="s">
        <v>867</v>
      </c>
      <c r="E13" s="319" t="s">
        <v>202</v>
      </c>
      <c r="F13" s="312" t="s">
        <v>654</v>
      </c>
      <c r="G13" s="104" t="s">
        <v>747</v>
      </c>
      <c r="H13" s="104" t="s">
        <v>868</v>
      </c>
      <c r="I13" s="30" t="s">
        <v>17</v>
      </c>
      <c r="J13" s="59"/>
      <c r="K13" s="63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18">
      <c r="A14" s="45"/>
      <c r="B14" s="59">
        <f t="shared" si="1"/>
        <v>2</v>
      </c>
      <c r="C14" s="284"/>
      <c r="D14" s="284"/>
      <c r="E14" s="284"/>
      <c r="F14" s="284"/>
      <c r="G14" s="104" t="s">
        <v>756</v>
      </c>
      <c r="H14" s="104" t="s">
        <v>757</v>
      </c>
      <c r="I14" s="30" t="s">
        <v>17</v>
      </c>
      <c r="J14" s="59"/>
      <c r="K14" s="63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24">
      <c r="A15" s="45"/>
      <c r="B15" s="59">
        <f t="shared" si="1"/>
        <v>3</v>
      </c>
      <c r="C15" s="288" t="s">
        <v>869</v>
      </c>
      <c r="D15" s="288" t="s">
        <v>870</v>
      </c>
      <c r="E15" s="319" t="s">
        <v>871</v>
      </c>
      <c r="F15" s="312" t="s">
        <v>759</v>
      </c>
      <c r="G15" s="104" t="s">
        <v>872</v>
      </c>
      <c r="H15" s="104" t="s">
        <v>873</v>
      </c>
      <c r="I15" s="30" t="s">
        <v>17</v>
      </c>
      <c r="J15" s="59"/>
      <c r="K15" s="71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18">
      <c r="A16" s="45"/>
      <c r="B16" s="59">
        <f t="shared" si="1"/>
        <v>4</v>
      </c>
      <c r="C16" s="286"/>
      <c r="D16" s="286"/>
      <c r="E16" s="286"/>
      <c r="F16" s="286"/>
      <c r="G16" s="104" t="s">
        <v>874</v>
      </c>
      <c r="H16" s="104" t="s">
        <v>875</v>
      </c>
      <c r="I16" s="30" t="s">
        <v>17</v>
      </c>
      <c r="J16" s="59"/>
      <c r="K16" s="71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24.75">
      <c r="A17" s="45"/>
      <c r="B17" s="59">
        <f t="shared" si="1"/>
        <v>5</v>
      </c>
      <c r="C17" s="286"/>
      <c r="D17" s="286"/>
      <c r="E17" s="286"/>
      <c r="F17" s="286"/>
      <c r="G17" s="104" t="s">
        <v>876</v>
      </c>
      <c r="H17" s="104" t="s">
        <v>877</v>
      </c>
      <c r="I17" s="30" t="s">
        <v>17</v>
      </c>
      <c r="J17" s="59"/>
      <c r="K17" s="71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24.75">
      <c r="A18" s="45"/>
      <c r="B18" s="59">
        <f t="shared" si="1"/>
        <v>6</v>
      </c>
      <c r="C18" s="284"/>
      <c r="D18" s="284"/>
      <c r="E18" s="284"/>
      <c r="F18" s="284"/>
      <c r="G18" s="104" t="s">
        <v>878</v>
      </c>
      <c r="H18" s="104" t="s">
        <v>879</v>
      </c>
      <c r="I18" s="30" t="s">
        <v>17</v>
      </c>
      <c r="J18" s="59"/>
      <c r="K18" s="71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120">
      <c r="A19" s="45"/>
      <c r="B19" s="59">
        <f t="shared" si="1"/>
        <v>7</v>
      </c>
      <c r="C19" s="288" t="s">
        <v>880</v>
      </c>
      <c r="D19" s="288" t="s">
        <v>881</v>
      </c>
      <c r="E19" s="319" t="s">
        <v>882</v>
      </c>
      <c r="F19" s="312" t="s">
        <v>883</v>
      </c>
      <c r="G19" s="104" t="s">
        <v>884</v>
      </c>
      <c r="H19" s="104" t="s">
        <v>885</v>
      </c>
      <c r="I19" s="30" t="s">
        <v>17</v>
      </c>
      <c r="J19" s="59"/>
      <c r="K19" s="71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18">
      <c r="A20" s="45"/>
      <c r="B20" s="59">
        <f t="shared" si="1"/>
        <v>8</v>
      </c>
      <c r="C20" s="286"/>
      <c r="D20" s="286"/>
      <c r="E20" s="286"/>
      <c r="F20" s="286"/>
      <c r="G20" s="104" t="s">
        <v>886</v>
      </c>
      <c r="H20" s="104" t="s">
        <v>887</v>
      </c>
      <c r="I20" s="30" t="s">
        <v>17</v>
      </c>
      <c r="J20" s="59"/>
      <c r="K20" s="63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18">
      <c r="A21" s="45"/>
      <c r="B21" s="59">
        <f t="shared" si="1"/>
        <v>9</v>
      </c>
      <c r="C21" s="286"/>
      <c r="D21" s="286"/>
      <c r="E21" s="284"/>
      <c r="F21" s="284"/>
      <c r="G21" s="104" t="s">
        <v>888</v>
      </c>
      <c r="H21" s="104" t="s">
        <v>889</v>
      </c>
      <c r="I21" s="30" t="s">
        <v>17</v>
      </c>
      <c r="J21" s="59"/>
      <c r="K21" s="71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36">
      <c r="A22" s="45"/>
      <c r="B22" s="59">
        <f t="shared" si="1"/>
        <v>10</v>
      </c>
      <c r="C22" s="286"/>
      <c r="D22" s="286"/>
      <c r="E22" s="133" t="s">
        <v>890</v>
      </c>
      <c r="F22" s="104" t="s">
        <v>891</v>
      </c>
      <c r="G22" s="104" t="s">
        <v>886</v>
      </c>
      <c r="H22" s="134" t="s">
        <v>892</v>
      </c>
      <c r="I22" s="30" t="s">
        <v>17</v>
      </c>
      <c r="J22" s="59"/>
      <c r="K22" s="71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18">
      <c r="A23" s="45"/>
      <c r="B23" s="59">
        <f t="shared" si="1"/>
        <v>11</v>
      </c>
      <c r="C23" s="286"/>
      <c r="D23" s="286"/>
      <c r="E23" s="319" t="s">
        <v>893</v>
      </c>
      <c r="F23" s="312" t="s">
        <v>894</v>
      </c>
      <c r="G23" s="104" t="s">
        <v>895</v>
      </c>
      <c r="H23" s="104" t="s">
        <v>896</v>
      </c>
      <c r="I23" s="30" t="s">
        <v>17</v>
      </c>
      <c r="J23" s="59"/>
      <c r="K23" s="71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8">
      <c r="A24" s="45"/>
      <c r="B24" s="59">
        <f t="shared" si="1"/>
        <v>12</v>
      </c>
      <c r="C24" s="286"/>
      <c r="D24" s="284"/>
      <c r="E24" s="284"/>
      <c r="F24" s="284"/>
      <c r="G24" s="104" t="s">
        <v>897</v>
      </c>
      <c r="H24" s="104" t="s">
        <v>898</v>
      </c>
      <c r="I24" s="30" t="s">
        <v>17</v>
      </c>
      <c r="J24" s="59"/>
      <c r="K24" s="71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120">
      <c r="A25" s="45"/>
      <c r="B25" s="59">
        <f t="shared" si="1"/>
        <v>13</v>
      </c>
      <c r="C25" s="286"/>
      <c r="D25" s="288" t="s">
        <v>899</v>
      </c>
      <c r="E25" s="319" t="s">
        <v>900</v>
      </c>
      <c r="F25" s="312" t="s">
        <v>883</v>
      </c>
      <c r="G25" s="104" t="s">
        <v>884</v>
      </c>
      <c r="H25" s="104" t="s">
        <v>885</v>
      </c>
      <c r="I25" s="30" t="s">
        <v>17</v>
      </c>
      <c r="J25" s="59"/>
      <c r="K25" s="71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18">
      <c r="A26" s="45"/>
      <c r="B26" s="59">
        <f t="shared" si="1"/>
        <v>14</v>
      </c>
      <c r="C26" s="286"/>
      <c r="D26" s="286"/>
      <c r="E26" s="286"/>
      <c r="F26" s="286"/>
      <c r="G26" s="104" t="s">
        <v>886</v>
      </c>
      <c r="H26" s="134" t="s">
        <v>892</v>
      </c>
      <c r="I26" s="30" t="s">
        <v>17</v>
      </c>
      <c r="J26" s="59"/>
      <c r="K26" s="63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18">
      <c r="A27" s="45"/>
      <c r="B27" s="59">
        <f t="shared" si="1"/>
        <v>15</v>
      </c>
      <c r="C27" s="286"/>
      <c r="D27" s="286"/>
      <c r="E27" s="286"/>
      <c r="F27" s="286"/>
      <c r="G27" s="104" t="s">
        <v>888</v>
      </c>
      <c r="H27" s="134" t="s">
        <v>892</v>
      </c>
      <c r="I27" s="30" t="s">
        <v>17</v>
      </c>
      <c r="J27" s="59"/>
      <c r="K27" s="71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32">
      <c r="A28" s="45"/>
      <c r="B28" s="59">
        <f t="shared" si="1"/>
        <v>16</v>
      </c>
      <c r="C28" s="286"/>
      <c r="D28" s="286"/>
      <c r="E28" s="284"/>
      <c r="F28" s="284"/>
      <c r="G28" s="104" t="s">
        <v>901</v>
      </c>
      <c r="H28" s="104" t="s">
        <v>902</v>
      </c>
      <c r="I28" s="30" t="s">
        <v>17</v>
      </c>
      <c r="J28" s="135" t="s">
        <v>903</v>
      </c>
      <c r="K28" s="136" t="s">
        <v>904</v>
      </c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25.5">
      <c r="A29" s="45"/>
      <c r="B29" s="59">
        <f t="shared" si="1"/>
        <v>17</v>
      </c>
      <c r="C29" s="286"/>
      <c r="D29" s="284"/>
      <c r="E29" s="133" t="s">
        <v>905</v>
      </c>
      <c r="F29" s="104" t="s">
        <v>906</v>
      </c>
      <c r="G29" s="104" t="s">
        <v>154</v>
      </c>
      <c r="H29" s="104" t="s">
        <v>248</v>
      </c>
      <c r="I29" s="30" t="s">
        <v>17</v>
      </c>
      <c r="J29" s="59"/>
      <c r="K29" s="136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120">
      <c r="A30" s="45"/>
      <c r="B30" s="59">
        <f t="shared" si="1"/>
        <v>18</v>
      </c>
      <c r="C30" s="286"/>
      <c r="D30" s="288" t="s">
        <v>907</v>
      </c>
      <c r="E30" s="319" t="s">
        <v>908</v>
      </c>
      <c r="F30" s="312" t="s">
        <v>883</v>
      </c>
      <c r="G30" s="104" t="s">
        <v>884</v>
      </c>
      <c r="H30" s="104" t="s">
        <v>885</v>
      </c>
      <c r="I30" s="30" t="s">
        <v>17</v>
      </c>
      <c r="J30" s="59"/>
      <c r="K30" s="71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18">
      <c r="A31" s="45"/>
      <c r="B31" s="59">
        <f t="shared" si="1"/>
        <v>19</v>
      </c>
      <c r="C31" s="286"/>
      <c r="D31" s="286"/>
      <c r="E31" s="286"/>
      <c r="F31" s="286"/>
      <c r="G31" s="104" t="s">
        <v>909</v>
      </c>
      <c r="H31" s="104" t="s">
        <v>910</v>
      </c>
      <c r="I31" s="30" t="s">
        <v>17</v>
      </c>
      <c r="J31" s="59"/>
      <c r="K31" s="71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 ht="18">
      <c r="A32" s="45"/>
      <c r="B32" s="59">
        <f t="shared" si="1"/>
        <v>20</v>
      </c>
      <c r="C32" s="286"/>
      <c r="D32" s="286"/>
      <c r="E32" s="286"/>
      <c r="F32" s="286"/>
      <c r="G32" s="104" t="s">
        <v>911</v>
      </c>
      <c r="H32" s="104" t="s">
        <v>912</v>
      </c>
      <c r="I32" s="30" t="s">
        <v>17</v>
      </c>
      <c r="J32" s="59"/>
      <c r="K32" s="71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 ht="18">
      <c r="A33" s="45"/>
      <c r="B33" s="59">
        <f t="shared" si="1"/>
        <v>21</v>
      </c>
      <c r="C33" s="286"/>
      <c r="D33" s="286"/>
      <c r="E33" s="286"/>
      <c r="F33" s="286"/>
      <c r="G33" s="104" t="s">
        <v>913</v>
      </c>
      <c r="H33" s="104" t="s">
        <v>914</v>
      </c>
      <c r="I33" s="30" t="s">
        <v>17</v>
      </c>
      <c r="J33" s="59"/>
      <c r="K33" s="71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18">
      <c r="A34" s="45"/>
      <c r="B34" s="59">
        <f t="shared" si="1"/>
        <v>22</v>
      </c>
      <c r="C34" s="286"/>
      <c r="D34" s="284"/>
      <c r="E34" s="284"/>
      <c r="F34" s="284"/>
      <c r="G34" s="104" t="s">
        <v>915</v>
      </c>
      <c r="H34" s="104" t="s">
        <v>916</v>
      </c>
      <c r="I34" s="30" t="s">
        <v>17</v>
      </c>
      <c r="J34" s="59"/>
      <c r="K34" s="71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24.75">
      <c r="A35" s="56"/>
      <c r="B35" s="59">
        <f t="shared" si="1"/>
        <v>23</v>
      </c>
      <c r="C35" s="286"/>
      <c r="D35" s="288" t="s">
        <v>917</v>
      </c>
      <c r="E35" s="319" t="s">
        <v>918</v>
      </c>
      <c r="F35" s="312" t="s">
        <v>883</v>
      </c>
      <c r="G35" s="104" t="s">
        <v>919</v>
      </c>
      <c r="H35" s="104" t="s">
        <v>920</v>
      </c>
      <c r="I35" s="30" t="s">
        <v>17</v>
      </c>
      <c r="J35" s="59"/>
      <c r="K35" s="71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 ht="24">
      <c r="A36" s="56"/>
      <c r="B36" s="59">
        <f t="shared" si="1"/>
        <v>24</v>
      </c>
      <c r="C36" s="286"/>
      <c r="D36" s="286"/>
      <c r="E36" s="286"/>
      <c r="F36" s="286"/>
      <c r="G36" s="104" t="s">
        <v>921</v>
      </c>
      <c r="H36" s="104" t="s">
        <v>922</v>
      </c>
      <c r="I36" s="30" t="s">
        <v>17</v>
      </c>
      <c r="J36" s="137"/>
      <c r="K36" s="71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 ht="12.75">
      <c r="A37" s="56"/>
      <c r="B37" s="59">
        <f t="shared" si="1"/>
        <v>25</v>
      </c>
      <c r="C37" s="286"/>
      <c r="D37" s="286"/>
      <c r="E37" s="284"/>
      <c r="F37" s="284"/>
      <c r="G37" s="104" t="s">
        <v>923</v>
      </c>
      <c r="H37" s="104" t="s">
        <v>924</v>
      </c>
      <c r="I37" s="30" t="s">
        <v>17</v>
      </c>
      <c r="J37" s="59"/>
      <c r="K37" s="71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 ht="12.75">
      <c r="A38" s="56"/>
      <c r="B38" s="59">
        <f t="shared" si="1"/>
        <v>26</v>
      </c>
      <c r="C38" s="286"/>
      <c r="D38" s="286"/>
      <c r="E38" s="319" t="s">
        <v>925</v>
      </c>
      <c r="F38" s="312" t="s">
        <v>883</v>
      </c>
      <c r="G38" s="312" t="s">
        <v>926</v>
      </c>
      <c r="H38" s="104" t="s">
        <v>927</v>
      </c>
      <c r="I38" s="30" t="s">
        <v>17</v>
      </c>
      <c r="J38" s="59"/>
      <c r="K38" s="71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 ht="24.75">
      <c r="A39" s="56"/>
      <c r="B39" s="59">
        <f t="shared" si="1"/>
        <v>27</v>
      </c>
      <c r="C39" s="286"/>
      <c r="D39" s="286"/>
      <c r="E39" s="286"/>
      <c r="F39" s="284"/>
      <c r="G39" s="284"/>
      <c r="H39" s="104" t="s">
        <v>928</v>
      </c>
      <c r="I39" s="30" t="s">
        <v>17</v>
      </c>
      <c r="J39" s="59"/>
      <c r="K39" s="71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 ht="24">
      <c r="A40" s="56"/>
      <c r="B40" s="59">
        <f t="shared" si="1"/>
        <v>28</v>
      </c>
      <c r="C40" s="286"/>
      <c r="D40" s="284"/>
      <c r="E40" s="284"/>
      <c r="F40" s="104" t="s">
        <v>929</v>
      </c>
      <c r="G40" s="104" t="s">
        <v>930</v>
      </c>
      <c r="H40" s="104" t="s">
        <v>931</v>
      </c>
      <c r="I40" s="30" t="s">
        <v>17</v>
      </c>
      <c r="J40" s="59"/>
      <c r="K40" s="71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 ht="37.5">
      <c r="A41" s="56"/>
      <c r="B41" s="59">
        <f t="shared" si="1"/>
        <v>29</v>
      </c>
      <c r="C41" s="286"/>
      <c r="D41" s="288" t="s">
        <v>932</v>
      </c>
      <c r="E41" s="319" t="s">
        <v>933</v>
      </c>
      <c r="F41" s="312" t="s">
        <v>934</v>
      </c>
      <c r="G41" s="104" t="s">
        <v>935</v>
      </c>
      <c r="H41" s="104" t="s">
        <v>936</v>
      </c>
      <c r="I41" s="30" t="s">
        <v>17</v>
      </c>
      <c r="J41" s="59"/>
      <c r="K41" s="71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 ht="12.75">
      <c r="A42" s="56"/>
      <c r="B42" s="59">
        <f t="shared" si="1"/>
        <v>30</v>
      </c>
      <c r="C42" s="286"/>
      <c r="D42" s="286"/>
      <c r="E42" s="286"/>
      <c r="F42" s="286"/>
      <c r="G42" s="312" t="s">
        <v>937</v>
      </c>
      <c r="H42" s="104" t="s">
        <v>938</v>
      </c>
      <c r="I42" s="30" t="s">
        <v>17</v>
      </c>
      <c r="J42" s="59"/>
      <c r="K42" s="71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 ht="12.75">
      <c r="A43" s="56"/>
      <c r="B43" s="59">
        <f t="shared" si="1"/>
        <v>31</v>
      </c>
      <c r="C43" s="286"/>
      <c r="D43" s="286"/>
      <c r="E43" s="286"/>
      <c r="F43" s="286"/>
      <c r="G43" s="284"/>
      <c r="H43" s="104" t="s">
        <v>939</v>
      </c>
      <c r="I43" s="30" t="s">
        <v>17</v>
      </c>
      <c r="J43" s="59"/>
      <c r="K43" s="63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 ht="12.75">
      <c r="A44" s="56"/>
      <c r="B44" s="59">
        <f t="shared" si="1"/>
        <v>32</v>
      </c>
      <c r="C44" s="286"/>
      <c r="D44" s="286"/>
      <c r="E44" s="286"/>
      <c r="F44" s="286"/>
      <c r="G44" s="312" t="s">
        <v>940</v>
      </c>
      <c r="H44" s="104" t="s">
        <v>941</v>
      </c>
      <c r="I44" s="30" t="s">
        <v>17</v>
      </c>
      <c r="J44" s="59"/>
      <c r="K44" s="63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 ht="12.75">
      <c r="A45" s="56"/>
      <c r="B45" s="59">
        <f t="shared" si="1"/>
        <v>33</v>
      </c>
      <c r="C45" s="286"/>
      <c r="D45" s="286"/>
      <c r="E45" s="284"/>
      <c r="F45" s="284"/>
      <c r="G45" s="284"/>
      <c r="H45" s="104" t="s">
        <v>942</v>
      </c>
      <c r="I45" s="30" t="s">
        <v>17</v>
      </c>
      <c r="J45" s="59"/>
      <c r="K45" s="63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 ht="37.5">
      <c r="A46" s="56"/>
      <c r="B46" s="59">
        <f t="shared" si="1"/>
        <v>34</v>
      </c>
      <c r="C46" s="286"/>
      <c r="D46" s="286"/>
      <c r="E46" s="319" t="s">
        <v>943</v>
      </c>
      <c r="F46" s="312" t="s">
        <v>944</v>
      </c>
      <c r="G46" s="104" t="s">
        <v>935</v>
      </c>
      <c r="H46" s="104" t="s">
        <v>945</v>
      </c>
      <c r="I46" s="30" t="s">
        <v>17</v>
      </c>
      <c r="J46" s="59"/>
      <c r="K46" s="63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 ht="12.75">
      <c r="A47" s="56"/>
      <c r="B47" s="59">
        <f t="shared" si="1"/>
        <v>35</v>
      </c>
      <c r="C47" s="286"/>
      <c r="D47" s="286"/>
      <c r="E47" s="286"/>
      <c r="F47" s="286"/>
      <c r="G47" s="312" t="s">
        <v>937</v>
      </c>
      <c r="H47" s="104" t="s">
        <v>938</v>
      </c>
      <c r="I47" s="30" t="s">
        <v>17</v>
      </c>
      <c r="J47" s="59"/>
      <c r="K47" s="63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 ht="12.75">
      <c r="A48" s="56"/>
      <c r="B48" s="59">
        <f t="shared" si="1"/>
        <v>36</v>
      </c>
      <c r="C48" s="286"/>
      <c r="D48" s="286"/>
      <c r="E48" s="286"/>
      <c r="F48" s="286"/>
      <c r="G48" s="284"/>
      <c r="H48" s="104" t="s">
        <v>939</v>
      </c>
      <c r="I48" s="30" t="s">
        <v>17</v>
      </c>
      <c r="J48" s="59"/>
      <c r="K48" s="63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 ht="12.75">
      <c r="A49" s="56"/>
      <c r="B49" s="59">
        <f t="shared" si="1"/>
        <v>37</v>
      </c>
      <c r="C49" s="286"/>
      <c r="D49" s="286"/>
      <c r="E49" s="286"/>
      <c r="F49" s="286"/>
      <c r="G49" s="312" t="s">
        <v>946</v>
      </c>
      <c r="H49" s="104" t="s">
        <v>947</v>
      </c>
      <c r="I49" s="30" t="s">
        <v>17</v>
      </c>
      <c r="J49" s="59"/>
      <c r="K49" s="63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 ht="12.75">
      <c r="A50" s="56"/>
      <c r="B50" s="59">
        <f t="shared" si="1"/>
        <v>38</v>
      </c>
      <c r="C50" s="286"/>
      <c r="D50" s="284"/>
      <c r="E50" s="284"/>
      <c r="F50" s="284"/>
      <c r="G50" s="284"/>
      <c r="H50" s="104" t="s">
        <v>942</v>
      </c>
      <c r="I50" s="30" t="s">
        <v>17</v>
      </c>
      <c r="J50" s="59"/>
      <c r="K50" s="63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 ht="37.5">
      <c r="A51" s="56"/>
      <c r="B51" s="59">
        <f t="shared" si="1"/>
        <v>39</v>
      </c>
      <c r="C51" s="286"/>
      <c r="D51" s="288" t="s">
        <v>948</v>
      </c>
      <c r="E51" s="133" t="s">
        <v>949</v>
      </c>
      <c r="F51" s="104" t="s">
        <v>883</v>
      </c>
      <c r="G51" s="104" t="s">
        <v>935</v>
      </c>
      <c r="H51" s="104" t="s">
        <v>950</v>
      </c>
      <c r="I51" s="30" t="s">
        <v>17</v>
      </c>
      <c r="J51" s="59"/>
      <c r="K51" s="63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 ht="12.75">
      <c r="A52" s="56"/>
      <c r="B52" s="59">
        <f t="shared" si="1"/>
        <v>40</v>
      </c>
      <c r="C52" s="286"/>
      <c r="D52" s="286"/>
      <c r="E52" s="319" t="s">
        <v>951</v>
      </c>
      <c r="F52" s="312" t="s">
        <v>883</v>
      </c>
      <c r="G52" s="312" t="s">
        <v>952</v>
      </c>
      <c r="H52" s="104" t="s">
        <v>953</v>
      </c>
      <c r="I52" s="30" t="s">
        <v>17</v>
      </c>
      <c r="J52" s="59"/>
      <c r="K52" s="63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 ht="12.75">
      <c r="A53" s="56"/>
      <c r="B53" s="59">
        <f t="shared" si="1"/>
        <v>41</v>
      </c>
      <c r="C53" s="286"/>
      <c r="D53" s="286"/>
      <c r="E53" s="284"/>
      <c r="F53" s="284"/>
      <c r="G53" s="284"/>
      <c r="H53" s="104" t="s">
        <v>954</v>
      </c>
      <c r="I53" s="30" t="s">
        <v>17</v>
      </c>
      <c r="J53" s="59"/>
      <c r="K53" s="63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 ht="12.75">
      <c r="A54" s="56"/>
      <c r="B54" s="59">
        <f t="shared" si="1"/>
        <v>42</v>
      </c>
      <c r="C54" s="286"/>
      <c r="D54" s="286"/>
      <c r="E54" s="319" t="s">
        <v>955</v>
      </c>
      <c r="F54" s="312" t="s">
        <v>883</v>
      </c>
      <c r="G54" s="312" t="s">
        <v>956</v>
      </c>
      <c r="H54" s="104" t="s">
        <v>957</v>
      </c>
      <c r="I54" s="30" t="s">
        <v>17</v>
      </c>
      <c r="J54" s="59"/>
      <c r="K54" s="63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 ht="12.75">
      <c r="A55" s="56"/>
      <c r="B55" s="59">
        <f t="shared" si="1"/>
        <v>43</v>
      </c>
      <c r="C55" s="286"/>
      <c r="D55" s="284"/>
      <c r="E55" s="284"/>
      <c r="F55" s="284"/>
      <c r="G55" s="284"/>
      <c r="H55" s="104" t="s">
        <v>954</v>
      </c>
      <c r="I55" s="30" t="s">
        <v>17</v>
      </c>
      <c r="J55" s="59"/>
      <c r="K55" s="63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 ht="12.75">
      <c r="A56" s="56"/>
      <c r="B56" s="59">
        <f t="shared" si="1"/>
        <v>44</v>
      </c>
      <c r="C56" s="286"/>
      <c r="D56" s="317" t="s">
        <v>958</v>
      </c>
      <c r="E56" s="317" t="s">
        <v>959</v>
      </c>
      <c r="F56" s="318" t="s">
        <v>960</v>
      </c>
      <c r="G56" s="83" t="s">
        <v>961</v>
      </c>
      <c r="H56" s="83" t="s">
        <v>962</v>
      </c>
      <c r="I56" s="30" t="s">
        <v>17</v>
      </c>
      <c r="J56" s="59"/>
      <c r="K56" s="63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12.75">
      <c r="A57" s="56"/>
      <c r="B57" s="59">
        <f t="shared" si="1"/>
        <v>45</v>
      </c>
      <c r="C57" s="286"/>
      <c r="D57" s="286"/>
      <c r="E57" s="286"/>
      <c r="F57" s="284"/>
      <c r="G57" s="83" t="s">
        <v>962</v>
      </c>
      <c r="H57" s="83" t="s">
        <v>963</v>
      </c>
      <c r="I57" s="30" t="s">
        <v>17</v>
      </c>
      <c r="J57" s="59"/>
      <c r="K57" s="63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 ht="12.75">
      <c r="A58" s="56"/>
      <c r="B58" s="59">
        <f t="shared" si="1"/>
        <v>46</v>
      </c>
      <c r="C58" s="286"/>
      <c r="D58" s="286"/>
      <c r="E58" s="286"/>
      <c r="F58" s="318" t="s">
        <v>964</v>
      </c>
      <c r="G58" s="83" t="s">
        <v>965</v>
      </c>
      <c r="H58" s="83" t="s">
        <v>966</v>
      </c>
      <c r="I58" s="30" t="s">
        <v>17</v>
      </c>
      <c r="J58" s="59"/>
      <c r="K58" s="63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 ht="12.75">
      <c r="A59" s="56"/>
      <c r="B59" s="59">
        <f t="shared" si="1"/>
        <v>47</v>
      </c>
      <c r="C59" s="286"/>
      <c r="D59" s="286"/>
      <c r="E59" s="286"/>
      <c r="F59" s="286"/>
      <c r="G59" s="318" t="s">
        <v>262</v>
      </c>
      <c r="H59" s="83" t="s">
        <v>248</v>
      </c>
      <c r="I59" s="30" t="s">
        <v>17</v>
      </c>
      <c r="J59" s="59"/>
      <c r="K59" s="63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 ht="12.75">
      <c r="A60" s="56"/>
      <c r="B60" s="59">
        <f t="shared" si="1"/>
        <v>48</v>
      </c>
      <c r="C60" s="286"/>
      <c r="D60" s="286"/>
      <c r="E60" s="286"/>
      <c r="F60" s="286"/>
      <c r="G60" s="284"/>
      <c r="H60" s="83" t="s">
        <v>967</v>
      </c>
      <c r="I60" s="30" t="s">
        <v>17</v>
      </c>
      <c r="J60" s="59"/>
      <c r="K60" s="63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 ht="12.75">
      <c r="A61" s="56"/>
      <c r="B61" s="59">
        <f t="shared" si="1"/>
        <v>49</v>
      </c>
      <c r="C61" s="286"/>
      <c r="D61" s="286"/>
      <c r="E61" s="286"/>
      <c r="F61" s="286"/>
      <c r="G61" s="318" t="s">
        <v>154</v>
      </c>
      <c r="H61" s="83" t="s">
        <v>968</v>
      </c>
      <c r="I61" s="30" t="s">
        <v>17</v>
      </c>
      <c r="J61" s="59"/>
      <c r="K61" s="63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 ht="12.75">
      <c r="A62" s="56"/>
      <c r="B62" s="59">
        <f t="shared" si="1"/>
        <v>50</v>
      </c>
      <c r="C62" s="286"/>
      <c r="D62" s="286"/>
      <c r="E62" s="284"/>
      <c r="F62" s="284"/>
      <c r="G62" s="284"/>
      <c r="H62" s="83" t="s">
        <v>939</v>
      </c>
      <c r="I62" s="30" t="s">
        <v>17</v>
      </c>
      <c r="J62" s="59"/>
      <c r="K62" s="63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 ht="12.75">
      <c r="A63" s="56"/>
      <c r="B63" s="59">
        <f t="shared" si="1"/>
        <v>51</v>
      </c>
      <c r="C63" s="286"/>
      <c r="D63" s="286"/>
      <c r="E63" s="317" t="s">
        <v>969</v>
      </c>
      <c r="F63" s="318" t="s">
        <v>970</v>
      </c>
      <c r="G63" s="83" t="s">
        <v>961</v>
      </c>
      <c r="H63" s="83" t="s">
        <v>962</v>
      </c>
      <c r="I63" s="30" t="s">
        <v>17</v>
      </c>
      <c r="J63" s="59"/>
      <c r="K63" s="63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12.75">
      <c r="A64" s="56"/>
      <c r="B64" s="59">
        <f t="shared" si="1"/>
        <v>52</v>
      </c>
      <c r="C64" s="286"/>
      <c r="D64" s="286"/>
      <c r="E64" s="286"/>
      <c r="F64" s="284"/>
      <c r="G64" s="83" t="s">
        <v>962</v>
      </c>
      <c r="H64" s="83" t="s">
        <v>963</v>
      </c>
      <c r="I64" s="30" t="s">
        <v>17</v>
      </c>
      <c r="J64" s="59"/>
      <c r="K64" s="63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12.75">
      <c r="A65" s="56"/>
      <c r="B65" s="59">
        <f t="shared" si="1"/>
        <v>53</v>
      </c>
      <c r="C65" s="286"/>
      <c r="D65" s="286"/>
      <c r="E65" s="286"/>
      <c r="F65" s="318" t="s">
        <v>971</v>
      </c>
      <c r="G65" s="83" t="s">
        <v>965</v>
      </c>
      <c r="H65" s="83" t="s">
        <v>972</v>
      </c>
      <c r="I65" s="30" t="s">
        <v>17</v>
      </c>
      <c r="J65" s="59"/>
      <c r="K65" s="63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 ht="12.75">
      <c r="A66" s="56"/>
      <c r="B66" s="59">
        <f t="shared" si="1"/>
        <v>54</v>
      </c>
      <c r="C66" s="286"/>
      <c r="D66" s="286"/>
      <c r="E66" s="286"/>
      <c r="F66" s="286"/>
      <c r="G66" s="318" t="s">
        <v>262</v>
      </c>
      <c r="H66" s="83" t="s">
        <v>248</v>
      </c>
      <c r="I66" s="30" t="s">
        <v>17</v>
      </c>
      <c r="J66" s="59"/>
      <c r="K66" s="63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 ht="12.75">
      <c r="A67" s="56"/>
      <c r="B67" s="59">
        <f t="shared" si="1"/>
        <v>55</v>
      </c>
      <c r="C67" s="286"/>
      <c r="D67" s="286"/>
      <c r="E67" s="286"/>
      <c r="F67" s="286"/>
      <c r="G67" s="284"/>
      <c r="H67" s="83" t="s">
        <v>967</v>
      </c>
      <c r="I67" s="30" t="s">
        <v>17</v>
      </c>
      <c r="J67" s="59"/>
      <c r="K67" s="63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 ht="12.75">
      <c r="A68" s="56"/>
      <c r="B68" s="59">
        <f t="shared" si="1"/>
        <v>56</v>
      </c>
      <c r="C68" s="286"/>
      <c r="D68" s="286"/>
      <c r="E68" s="286"/>
      <c r="F68" s="286"/>
      <c r="G68" s="318" t="s">
        <v>154</v>
      </c>
      <c r="H68" s="83" t="s">
        <v>968</v>
      </c>
      <c r="I68" s="30" t="s">
        <v>17</v>
      </c>
      <c r="J68" s="59"/>
      <c r="K68" s="63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 ht="12.75">
      <c r="A69" s="56"/>
      <c r="B69" s="59">
        <f t="shared" si="1"/>
        <v>57</v>
      </c>
      <c r="C69" s="286"/>
      <c r="D69" s="286"/>
      <c r="E69" s="284"/>
      <c r="F69" s="284"/>
      <c r="G69" s="284"/>
      <c r="H69" s="83" t="s">
        <v>939</v>
      </c>
      <c r="I69" s="30" t="s">
        <v>17</v>
      </c>
      <c r="J69" s="59"/>
      <c r="K69" s="63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 ht="24">
      <c r="A70" s="56"/>
      <c r="B70" s="59">
        <f t="shared" si="1"/>
        <v>58</v>
      </c>
      <c r="C70" s="286"/>
      <c r="D70" s="286"/>
      <c r="E70" s="317" t="s">
        <v>973</v>
      </c>
      <c r="F70" s="83" t="s">
        <v>974</v>
      </c>
      <c r="G70" s="83" t="s">
        <v>975</v>
      </c>
      <c r="H70" s="83" t="s">
        <v>976</v>
      </c>
      <c r="I70" s="30" t="s">
        <v>17</v>
      </c>
      <c r="J70" s="59"/>
      <c r="K70" s="63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 ht="12.75">
      <c r="A71" s="56"/>
      <c r="B71" s="59">
        <f t="shared" si="1"/>
        <v>59</v>
      </c>
      <c r="C71" s="286"/>
      <c r="D71" s="286"/>
      <c r="E71" s="286"/>
      <c r="F71" s="318" t="s">
        <v>977</v>
      </c>
      <c r="G71" s="83" t="s">
        <v>978</v>
      </c>
      <c r="H71" s="83" t="s">
        <v>968</v>
      </c>
      <c r="I71" s="30" t="s">
        <v>17</v>
      </c>
      <c r="J71" s="59"/>
      <c r="K71" s="63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 ht="12.75">
      <c r="A72" s="56"/>
      <c r="B72" s="59">
        <f t="shared" si="1"/>
        <v>60</v>
      </c>
      <c r="C72" s="286"/>
      <c r="D72" s="286"/>
      <c r="E72" s="286"/>
      <c r="F72" s="286"/>
      <c r="G72" s="318" t="s">
        <v>979</v>
      </c>
      <c r="H72" s="83" t="s">
        <v>980</v>
      </c>
      <c r="I72" s="30" t="s">
        <v>17</v>
      </c>
      <c r="J72" s="59"/>
      <c r="K72" s="63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 ht="12.75">
      <c r="A73" s="56"/>
      <c r="B73" s="59">
        <f t="shared" si="1"/>
        <v>61</v>
      </c>
      <c r="C73" s="286"/>
      <c r="D73" s="286"/>
      <c r="E73" s="284"/>
      <c r="F73" s="284"/>
      <c r="G73" s="284"/>
      <c r="H73" s="83" t="s">
        <v>981</v>
      </c>
      <c r="I73" s="30" t="s">
        <v>17</v>
      </c>
      <c r="J73" s="59"/>
      <c r="K73" s="63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 ht="12.75">
      <c r="A74" s="56"/>
      <c r="B74" s="59">
        <f t="shared" si="1"/>
        <v>62</v>
      </c>
      <c r="C74" s="286"/>
      <c r="D74" s="286"/>
      <c r="E74" s="317" t="s">
        <v>982</v>
      </c>
      <c r="F74" s="318" t="s">
        <v>983</v>
      </c>
      <c r="G74" s="318" t="s">
        <v>984</v>
      </c>
      <c r="H74" s="83" t="s">
        <v>985</v>
      </c>
      <c r="I74" s="30" t="s">
        <v>17</v>
      </c>
      <c r="J74" s="59"/>
      <c r="K74" s="63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 ht="12.75">
      <c r="A75" s="56"/>
      <c r="B75" s="59">
        <f t="shared" si="1"/>
        <v>63</v>
      </c>
      <c r="C75" s="286"/>
      <c r="D75" s="286"/>
      <c r="E75" s="286"/>
      <c r="F75" s="286"/>
      <c r="G75" s="286"/>
      <c r="H75" s="83" t="s">
        <v>986</v>
      </c>
      <c r="I75" s="30" t="s">
        <v>17</v>
      </c>
      <c r="J75" s="59"/>
      <c r="K75" s="63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 ht="12.75">
      <c r="A76" s="56"/>
      <c r="B76" s="59">
        <f t="shared" si="1"/>
        <v>64</v>
      </c>
      <c r="C76" s="284"/>
      <c r="D76" s="284"/>
      <c r="E76" s="284"/>
      <c r="F76" s="284"/>
      <c r="G76" s="284"/>
      <c r="H76" s="83" t="s">
        <v>987</v>
      </c>
      <c r="I76" s="30" t="s">
        <v>17</v>
      </c>
      <c r="J76" s="59"/>
      <c r="K76" s="63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 ht="108">
      <c r="A77" s="56"/>
      <c r="B77" s="59">
        <f t="shared" si="1"/>
        <v>65</v>
      </c>
      <c r="C77" s="288" t="s">
        <v>988</v>
      </c>
      <c r="D77" s="59" t="s">
        <v>989</v>
      </c>
      <c r="E77" s="133" t="s">
        <v>202</v>
      </c>
      <c r="F77" s="104" t="s">
        <v>990</v>
      </c>
      <c r="G77" s="104" t="s">
        <v>721</v>
      </c>
      <c r="H77" s="104" t="s">
        <v>991</v>
      </c>
      <c r="I77" s="30" t="s">
        <v>17</v>
      </c>
      <c r="J77" s="59"/>
      <c r="K77" s="63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 ht="12.75">
      <c r="A78" s="56"/>
      <c r="B78" s="59">
        <f t="shared" si="1"/>
        <v>66</v>
      </c>
      <c r="C78" s="286"/>
      <c r="D78" s="288" t="s">
        <v>992</v>
      </c>
      <c r="E78" s="319" t="s">
        <v>202</v>
      </c>
      <c r="F78" s="312" t="s">
        <v>990</v>
      </c>
      <c r="G78" s="138" t="s">
        <v>993</v>
      </c>
      <c r="H78" s="104" t="s">
        <v>994</v>
      </c>
      <c r="I78" s="30" t="s">
        <v>17</v>
      </c>
      <c r="J78" s="59"/>
      <c r="K78" s="63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 ht="12.75">
      <c r="A79" s="56"/>
      <c r="B79" s="59">
        <f t="shared" si="1"/>
        <v>67</v>
      </c>
      <c r="C79" s="286"/>
      <c r="D79" s="286"/>
      <c r="E79" s="286"/>
      <c r="F79" s="286"/>
      <c r="G79" s="104" t="s">
        <v>995</v>
      </c>
      <c r="H79" s="104" t="s">
        <v>996</v>
      </c>
      <c r="I79" s="30" t="s">
        <v>17</v>
      </c>
      <c r="J79" s="59"/>
      <c r="K79" s="63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 ht="12.75">
      <c r="A80" s="56"/>
      <c r="B80" s="59">
        <f t="shared" si="1"/>
        <v>68</v>
      </c>
      <c r="C80" s="286"/>
      <c r="D80" s="286"/>
      <c r="E80" s="286"/>
      <c r="F80" s="286"/>
      <c r="G80" s="104" t="s">
        <v>997</v>
      </c>
      <c r="H80" s="104" t="s">
        <v>996</v>
      </c>
      <c r="I80" s="30" t="s">
        <v>17</v>
      </c>
      <c r="J80" s="59"/>
      <c r="K80" s="63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 ht="12.75">
      <c r="A81" s="56"/>
      <c r="B81" s="59">
        <f t="shared" si="1"/>
        <v>69</v>
      </c>
      <c r="C81" s="286"/>
      <c r="D81" s="286"/>
      <c r="E81" s="286"/>
      <c r="F81" s="286"/>
      <c r="G81" s="104" t="s">
        <v>998</v>
      </c>
      <c r="H81" s="104" t="s">
        <v>996</v>
      </c>
      <c r="I81" s="30" t="s">
        <v>17</v>
      </c>
      <c r="J81" s="59"/>
      <c r="K81" s="63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 ht="12.75">
      <c r="A82" s="56"/>
      <c r="B82" s="59">
        <f t="shared" si="1"/>
        <v>70</v>
      </c>
      <c r="C82" s="286"/>
      <c r="D82" s="286"/>
      <c r="E82" s="286"/>
      <c r="F82" s="286"/>
      <c r="G82" s="104" t="s">
        <v>999</v>
      </c>
      <c r="H82" s="104" t="s">
        <v>887</v>
      </c>
      <c r="I82" s="30" t="s">
        <v>17</v>
      </c>
      <c r="J82" s="59"/>
      <c r="K82" s="63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 ht="12.75">
      <c r="A83" s="56"/>
      <c r="B83" s="59">
        <f t="shared" si="1"/>
        <v>71</v>
      </c>
      <c r="C83" s="286"/>
      <c r="D83" s="286"/>
      <c r="E83" s="286"/>
      <c r="F83" s="286"/>
      <c r="G83" s="104" t="s">
        <v>1000</v>
      </c>
      <c r="H83" s="104" t="s">
        <v>887</v>
      </c>
      <c r="I83" s="30" t="s">
        <v>17</v>
      </c>
      <c r="J83" s="59"/>
      <c r="K83" s="63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 ht="12.75">
      <c r="A84" s="56"/>
      <c r="B84" s="59">
        <f t="shared" si="1"/>
        <v>72</v>
      </c>
      <c r="C84" s="286"/>
      <c r="D84" s="286"/>
      <c r="E84" s="286"/>
      <c r="F84" s="286"/>
      <c r="G84" s="104" t="s">
        <v>1001</v>
      </c>
      <c r="H84" s="104" t="s">
        <v>996</v>
      </c>
      <c r="I84" s="30" t="s">
        <v>17</v>
      </c>
      <c r="J84" s="59"/>
      <c r="K84" s="63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 ht="12.75">
      <c r="A85" s="56"/>
      <c r="B85" s="59">
        <f t="shared" si="1"/>
        <v>73</v>
      </c>
      <c r="C85" s="286"/>
      <c r="D85" s="284"/>
      <c r="E85" s="284"/>
      <c r="F85" s="284"/>
      <c r="G85" s="104" t="s">
        <v>1002</v>
      </c>
      <c r="H85" s="104" t="s">
        <v>996</v>
      </c>
      <c r="I85" s="30" t="s">
        <v>17</v>
      </c>
      <c r="J85" s="59"/>
      <c r="K85" s="63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 ht="12.75">
      <c r="A86" s="56"/>
      <c r="B86" s="59">
        <f t="shared" si="1"/>
        <v>74</v>
      </c>
      <c r="C86" s="286"/>
      <c r="D86" s="288" t="s">
        <v>1003</v>
      </c>
      <c r="E86" s="319" t="s">
        <v>1004</v>
      </c>
      <c r="F86" s="312" t="s">
        <v>1005</v>
      </c>
      <c r="G86" s="104" t="s">
        <v>1006</v>
      </c>
      <c r="H86" s="104" t="s">
        <v>1007</v>
      </c>
      <c r="I86" s="30" t="s">
        <v>17</v>
      </c>
      <c r="J86" s="59"/>
      <c r="K86" s="63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 ht="12.75">
      <c r="A87" s="56"/>
      <c r="B87" s="59">
        <f t="shared" si="1"/>
        <v>75</v>
      </c>
      <c r="C87" s="286"/>
      <c r="D87" s="286"/>
      <c r="E87" s="286"/>
      <c r="F87" s="286"/>
      <c r="G87" s="104" t="s">
        <v>1008</v>
      </c>
      <c r="H87" s="104" t="s">
        <v>896</v>
      </c>
      <c r="I87" s="30" t="s">
        <v>17</v>
      </c>
      <c r="J87" s="59"/>
      <c r="K87" s="63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 ht="12.75">
      <c r="A88" s="56"/>
      <c r="B88" s="59">
        <f t="shared" si="1"/>
        <v>76</v>
      </c>
      <c r="C88" s="286"/>
      <c r="D88" s="286"/>
      <c r="E88" s="286"/>
      <c r="F88" s="286"/>
      <c r="G88" s="104" t="s">
        <v>897</v>
      </c>
      <c r="H88" s="104" t="s">
        <v>1009</v>
      </c>
      <c r="I88" s="30" t="s">
        <v>17</v>
      </c>
      <c r="J88" s="59"/>
      <c r="K88" s="63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 ht="12.75">
      <c r="A89" s="56"/>
      <c r="B89" s="59">
        <f t="shared" si="1"/>
        <v>77</v>
      </c>
      <c r="C89" s="286"/>
      <c r="D89" s="286"/>
      <c r="E89" s="284"/>
      <c r="F89" s="284"/>
      <c r="G89" s="104" t="s">
        <v>1010</v>
      </c>
      <c r="H89" s="104" t="s">
        <v>1011</v>
      </c>
      <c r="I89" s="30" t="s">
        <v>17</v>
      </c>
      <c r="J89" s="59"/>
      <c r="K89" s="63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 ht="12.75">
      <c r="A90" s="56"/>
      <c r="B90" s="59">
        <f t="shared" si="1"/>
        <v>78</v>
      </c>
      <c r="C90" s="286"/>
      <c r="D90" s="286"/>
      <c r="E90" s="319" t="s">
        <v>1012</v>
      </c>
      <c r="F90" s="312" t="s">
        <v>1013</v>
      </c>
      <c r="G90" s="104" t="s">
        <v>1006</v>
      </c>
      <c r="H90" s="104" t="s">
        <v>1014</v>
      </c>
      <c r="I90" s="30" t="s">
        <v>17</v>
      </c>
      <c r="J90" s="59"/>
      <c r="K90" s="63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 ht="12.75">
      <c r="A91" s="56"/>
      <c r="B91" s="59">
        <f t="shared" si="1"/>
        <v>79</v>
      </c>
      <c r="C91" s="286"/>
      <c r="D91" s="286"/>
      <c r="E91" s="286"/>
      <c r="F91" s="286"/>
      <c r="G91" s="104" t="s">
        <v>1015</v>
      </c>
      <c r="H91" s="104" t="s">
        <v>896</v>
      </c>
      <c r="I91" s="30" t="s">
        <v>17</v>
      </c>
      <c r="J91" s="59"/>
      <c r="K91" s="63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 ht="12.75">
      <c r="A92" s="56"/>
      <c r="B92" s="59">
        <f t="shared" si="1"/>
        <v>80</v>
      </c>
      <c r="C92" s="286"/>
      <c r="D92" s="286"/>
      <c r="E92" s="286"/>
      <c r="F92" s="286"/>
      <c r="G92" s="104" t="s">
        <v>897</v>
      </c>
      <c r="H92" s="104" t="s">
        <v>898</v>
      </c>
      <c r="I92" s="30" t="s">
        <v>17</v>
      </c>
      <c r="J92" s="59"/>
      <c r="K92" s="63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 ht="12.75">
      <c r="A93" s="56"/>
      <c r="B93" s="59">
        <f t="shared" si="1"/>
        <v>81</v>
      </c>
      <c r="C93" s="286"/>
      <c r="D93" s="284"/>
      <c r="E93" s="284"/>
      <c r="F93" s="284"/>
      <c r="G93" s="104" t="s">
        <v>1010</v>
      </c>
      <c r="H93" s="104" t="s">
        <v>1016</v>
      </c>
      <c r="I93" s="30" t="s">
        <v>17</v>
      </c>
      <c r="J93" s="59"/>
      <c r="K93" s="63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 ht="24">
      <c r="A94" s="56"/>
      <c r="B94" s="59">
        <f t="shared" si="1"/>
        <v>82</v>
      </c>
      <c r="C94" s="286"/>
      <c r="D94" s="288" t="s">
        <v>1017</v>
      </c>
      <c r="E94" s="319" t="s">
        <v>1018</v>
      </c>
      <c r="F94" s="312" t="s">
        <v>1019</v>
      </c>
      <c r="G94" s="104" t="s">
        <v>1020</v>
      </c>
      <c r="H94" s="104" t="s">
        <v>1021</v>
      </c>
      <c r="I94" s="30" t="s">
        <v>17</v>
      </c>
      <c r="J94" s="59"/>
      <c r="K94" s="63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 ht="12.75">
      <c r="A95" s="56"/>
      <c r="B95" s="59">
        <f t="shared" si="1"/>
        <v>83</v>
      </c>
      <c r="C95" s="286"/>
      <c r="D95" s="286"/>
      <c r="E95" s="286"/>
      <c r="F95" s="286"/>
      <c r="G95" s="104" t="s">
        <v>1022</v>
      </c>
      <c r="H95" s="104" t="s">
        <v>896</v>
      </c>
      <c r="I95" s="30" t="s">
        <v>17</v>
      </c>
      <c r="J95" s="59"/>
      <c r="K95" s="63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 ht="12.75">
      <c r="A96" s="56"/>
      <c r="B96" s="59">
        <f t="shared" si="1"/>
        <v>84</v>
      </c>
      <c r="C96" s="286"/>
      <c r="D96" s="286"/>
      <c r="E96" s="286"/>
      <c r="F96" s="286"/>
      <c r="G96" s="104" t="s">
        <v>897</v>
      </c>
      <c r="H96" s="104" t="s">
        <v>1009</v>
      </c>
      <c r="I96" s="30" t="s">
        <v>17</v>
      </c>
      <c r="J96" s="59"/>
      <c r="K96" s="63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 ht="24">
      <c r="A97" s="56"/>
      <c r="B97" s="59">
        <f t="shared" si="1"/>
        <v>85</v>
      </c>
      <c r="C97" s="286"/>
      <c r="D97" s="286"/>
      <c r="E97" s="284"/>
      <c r="F97" s="284"/>
      <c r="G97" s="104" t="s">
        <v>1020</v>
      </c>
      <c r="H97" s="104" t="s">
        <v>1023</v>
      </c>
      <c r="I97" s="30" t="s">
        <v>17</v>
      </c>
      <c r="J97" s="59"/>
      <c r="K97" s="63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 ht="24">
      <c r="A98" s="56"/>
      <c r="B98" s="59">
        <f t="shared" si="1"/>
        <v>86</v>
      </c>
      <c r="C98" s="286"/>
      <c r="D98" s="286"/>
      <c r="E98" s="319" t="s">
        <v>1024</v>
      </c>
      <c r="F98" s="312" t="s">
        <v>1025</v>
      </c>
      <c r="G98" s="104" t="s">
        <v>1020</v>
      </c>
      <c r="H98" s="104" t="s">
        <v>1023</v>
      </c>
      <c r="I98" s="30" t="s">
        <v>17</v>
      </c>
      <c r="J98" s="59"/>
      <c r="K98" s="63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 ht="12.75">
      <c r="A99" s="56"/>
      <c r="B99" s="59">
        <f t="shared" si="1"/>
        <v>87</v>
      </c>
      <c r="C99" s="286"/>
      <c r="D99" s="286"/>
      <c r="E99" s="286"/>
      <c r="F99" s="286"/>
      <c r="G99" s="104" t="s">
        <v>1026</v>
      </c>
      <c r="H99" s="104" t="s">
        <v>896</v>
      </c>
      <c r="I99" s="30" t="s">
        <v>17</v>
      </c>
      <c r="J99" s="59"/>
      <c r="K99" s="63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 ht="12.75">
      <c r="A100" s="56"/>
      <c r="B100" s="59">
        <f t="shared" si="1"/>
        <v>88</v>
      </c>
      <c r="C100" s="286"/>
      <c r="D100" s="286"/>
      <c r="E100" s="286"/>
      <c r="F100" s="286"/>
      <c r="G100" s="104" t="s">
        <v>897</v>
      </c>
      <c r="H100" s="104" t="s">
        <v>898</v>
      </c>
      <c r="I100" s="30" t="s">
        <v>17</v>
      </c>
      <c r="J100" s="59"/>
      <c r="K100" s="63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 ht="24">
      <c r="A101" s="56"/>
      <c r="B101" s="59">
        <f t="shared" si="1"/>
        <v>89</v>
      </c>
      <c r="C101" s="286"/>
      <c r="D101" s="284"/>
      <c r="E101" s="284"/>
      <c r="F101" s="284"/>
      <c r="G101" s="104" t="s">
        <v>1020</v>
      </c>
      <c r="H101" s="104" t="s">
        <v>1021</v>
      </c>
      <c r="I101" s="30" t="s">
        <v>17</v>
      </c>
      <c r="J101" s="59"/>
      <c r="K101" s="63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 ht="12.75">
      <c r="A102" s="56"/>
      <c r="B102" s="59">
        <f t="shared" si="1"/>
        <v>90</v>
      </c>
      <c r="C102" s="286"/>
      <c r="D102" s="288" t="s">
        <v>1027</v>
      </c>
      <c r="E102" s="319" t="s">
        <v>1028</v>
      </c>
      <c r="F102" s="312" t="s">
        <v>1029</v>
      </c>
      <c r="G102" s="104" t="s">
        <v>998</v>
      </c>
      <c r="H102" s="104" t="s">
        <v>1030</v>
      </c>
      <c r="I102" s="30" t="s">
        <v>17</v>
      </c>
      <c r="J102" s="59"/>
      <c r="K102" s="63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 ht="12.75">
      <c r="A103" s="56"/>
      <c r="B103" s="59">
        <f t="shared" si="1"/>
        <v>91</v>
      </c>
      <c r="C103" s="286"/>
      <c r="D103" s="286"/>
      <c r="E103" s="286"/>
      <c r="F103" s="286"/>
      <c r="G103" s="104" t="s">
        <v>1031</v>
      </c>
      <c r="H103" s="104" t="s">
        <v>896</v>
      </c>
      <c r="I103" s="30" t="s">
        <v>17</v>
      </c>
      <c r="J103" s="59"/>
      <c r="K103" s="63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 ht="12.75">
      <c r="A104" s="56"/>
      <c r="B104" s="59">
        <f t="shared" si="1"/>
        <v>92</v>
      </c>
      <c r="C104" s="286"/>
      <c r="D104" s="286"/>
      <c r="E104" s="286"/>
      <c r="F104" s="286"/>
      <c r="G104" s="104" t="s">
        <v>897</v>
      </c>
      <c r="H104" s="104" t="s">
        <v>1009</v>
      </c>
      <c r="I104" s="30" t="s">
        <v>17</v>
      </c>
      <c r="J104" s="59"/>
      <c r="K104" s="63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 ht="12.75">
      <c r="A105" s="56"/>
      <c r="B105" s="59">
        <f t="shared" si="1"/>
        <v>93</v>
      </c>
      <c r="C105" s="286"/>
      <c r="D105" s="286"/>
      <c r="E105" s="284"/>
      <c r="F105" s="284"/>
      <c r="G105" s="104" t="s">
        <v>998</v>
      </c>
      <c r="H105" s="104" t="s">
        <v>1032</v>
      </c>
      <c r="I105" s="30" t="s">
        <v>17</v>
      </c>
      <c r="J105" s="59"/>
      <c r="K105" s="63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 ht="12.75">
      <c r="A106" s="56"/>
      <c r="B106" s="59">
        <f t="shared" si="1"/>
        <v>94</v>
      </c>
      <c r="C106" s="286"/>
      <c r="D106" s="286"/>
      <c r="E106" s="319" t="s">
        <v>1033</v>
      </c>
      <c r="F106" s="312" t="s">
        <v>1034</v>
      </c>
      <c r="G106" s="104" t="s">
        <v>998</v>
      </c>
      <c r="H106" s="104" t="s">
        <v>1032</v>
      </c>
      <c r="I106" s="30" t="s">
        <v>17</v>
      </c>
      <c r="J106" s="59"/>
      <c r="K106" s="63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 ht="12.75">
      <c r="A107" s="56"/>
      <c r="B107" s="59">
        <f t="shared" si="1"/>
        <v>95</v>
      </c>
      <c r="C107" s="286"/>
      <c r="D107" s="286"/>
      <c r="E107" s="286"/>
      <c r="F107" s="286"/>
      <c r="G107" s="104" t="s">
        <v>1035</v>
      </c>
      <c r="H107" s="104" t="s">
        <v>896</v>
      </c>
      <c r="I107" s="30" t="s">
        <v>17</v>
      </c>
      <c r="J107" s="59"/>
      <c r="K107" s="63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 ht="12.75">
      <c r="A108" s="56"/>
      <c r="B108" s="59">
        <f t="shared" si="1"/>
        <v>96</v>
      </c>
      <c r="C108" s="286"/>
      <c r="D108" s="286"/>
      <c r="E108" s="286"/>
      <c r="F108" s="286"/>
      <c r="G108" s="104" t="s">
        <v>897</v>
      </c>
      <c r="H108" s="104" t="s">
        <v>898</v>
      </c>
      <c r="I108" s="30" t="s">
        <v>17</v>
      </c>
      <c r="J108" s="59"/>
      <c r="K108" s="63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 ht="12.75">
      <c r="A109" s="56"/>
      <c r="B109" s="59">
        <f t="shared" si="1"/>
        <v>97</v>
      </c>
      <c r="C109" s="286"/>
      <c r="D109" s="284"/>
      <c r="E109" s="284"/>
      <c r="F109" s="284"/>
      <c r="G109" s="104" t="s">
        <v>998</v>
      </c>
      <c r="H109" s="104" t="s">
        <v>1030</v>
      </c>
      <c r="I109" s="30" t="s">
        <v>17</v>
      </c>
      <c r="J109" s="59"/>
      <c r="K109" s="63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 ht="12.75">
      <c r="A110" s="56"/>
      <c r="B110" s="59">
        <f t="shared" si="1"/>
        <v>98</v>
      </c>
      <c r="C110" s="286"/>
      <c r="D110" s="288" t="s">
        <v>1036</v>
      </c>
      <c r="E110" s="319" t="s">
        <v>1037</v>
      </c>
      <c r="F110" s="312" t="s">
        <v>1038</v>
      </c>
      <c r="G110" s="104" t="s">
        <v>997</v>
      </c>
      <c r="H110" s="104" t="s">
        <v>1030</v>
      </c>
      <c r="I110" s="30" t="s">
        <v>17</v>
      </c>
      <c r="J110" s="59"/>
      <c r="K110" s="63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 ht="12.75">
      <c r="A111" s="56"/>
      <c r="B111" s="59">
        <f t="shared" si="1"/>
        <v>99</v>
      </c>
      <c r="C111" s="286"/>
      <c r="D111" s="286"/>
      <c r="E111" s="286"/>
      <c r="F111" s="286"/>
      <c r="G111" s="104" t="s">
        <v>1039</v>
      </c>
      <c r="H111" s="104" t="s">
        <v>896</v>
      </c>
      <c r="I111" s="30" t="s">
        <v>17</v>
      </c>
      <c r="J111" s="59"/>
      <c r="K111" s="63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 ht="12.75">
      <c r="A112" s="56"/>
      <c r="B112" s="59">
        <f t="shared" si="1"/>
        <v>100</v>
      </c>
      <c r="C112" s="286"/>
      <c r="D112" s="286"/>
      <c r="E112" s="286"/>
      <c r="F112" s="286"/>
      <c r="G112" s="104" t="s">
        <v>897</v>
      </c>
      <c r="H112" s="104" t="s">
        <v>1009</v>
      </c>
      <c r="I112" s="30" t="s">
        <v>17</v>
      </c>
      <c r="J112" s="59"/>
      <c r="K112" s="63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 ht="12.75">
      <c r="A113" s="56"/>
      <c r="B113" s="59">
        <f t="shared" si="1"/>
        <v>101</v>
      </c>
      <c r="C113" s="286"/>
      <c r="D113" s="286"/>
      <c r="E113" s="284"/>
      <c r="F113" s="284"/>
      <c r="G113" s="104" t="s">
        <v>997</v>
      </c>
      <c r="H113" s="104" t="s">
        <v>1032</v>
      </c>
      <c r="I113" s="30" t="s">
        <v>17</v>
      </c>
      <c r="J113" s="59"/>
      <c r="K113" s="63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 ht="12.75">
      <c r="A114" s="56"/>
      <c r="B114" s="59">
        <f t="shared" si="1"/>
        <v>102</v>
      </c>
      <c r="C114" s="286"/>
      <c r="D114" s="286"/>
      <c r="E114" s="319" t="s">
        <v>1040</v>
      </c>
      <c r="F114" s="312" t="s">
        <v>1041</v>
      </c>
      <c r="G114" s="104" t="s">
        <v>997</v>
      </c>
      <c r="H114" s="104" t="s">
        <v>1032</v>
      </c>
      <c r="I114" s="30" t="s">
        <v>17</v>
      </c>
      <c r="J114" s="59"/>
      <c r="K114" s="63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 ht="12.75">
      <c r="A115" s="56"/>
      <c r="B115" s="59">
        <f t="shared" si="1"/>
        <v>103</v>
      </c>
      <c r="C115" s="286"/>
      <c r="D115" s="286"/>
      <c r="E115" s="286"/>
      <c r="F115" s="286"/>
      <c r="G115" s="104" t="s">
        <v>1042</v>
      </c>
      <c r="H115" s="104" t="s">
        <v>896</v>
      </c>
      <c r="I115" s="30" t="s">
        <v>17</v>
      </c>
      <c r="J115" s="59"/>
      <c r="K115" s="63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 ht="12.75">
      <c r="A116" s="56"/>
      <c r="B116" s="59">
        <f t="shared" si="1"/>
        <v>104</v>
      </c>
      <c r="C116" s="286"/>
      <c r="D116" s="286"/>
      <c r="E116" s="286"/>
      <c r="F116" s="286"/>
      <c r="G116" s="104" t="s">
        <v>897</v>
      </c>
      <c r="H116" s="104" t="s">
        <v>898</v>
      </c>
      <c r="I116" s="30" t="s">
        <v>17</v>
      </c>
      <c r="J116" s="59"/>
      <c r="K116" s="63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 ht="12.75">
      <c r="A117" s="56"/>
      <c r="B117" s="59">
        <f t="shared" si="1"/>
        <v>105</v>
      </c>
      <c r="C117" s="286"/>
      <c r="D117" s="284"/>
      <c r="E117" s="284"/>
      <c r="F117" s="284"/>
      <c r="G117" s="104" t="s">
        <v>997</v>
      </c>
      <c r="H117" s="104" t="s">
        <v>1030</v>
      </c>
      <c r="I117" s="30" t="s">
        <v>17</v>
      </c>
      <c r="J117" s="59"/>
      <c r="K117" s="63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 ht="12.75">
      <c r="A118" s="56"/>
      <c r="B118" s="59">
        <f t="shared" si="1"/>
        <v>106</v>
      </c>
      <c r="C118" s="286"/>
      <c r="D118" s="288" t="s">
        <v>1043</v>
      </c>
      <c r="E118" s="319" t="s">
        <v>1044</v>
      </c>
      <c r="F118" s="312" t="s">
        <v>1045</v>
      </c>
      <c r="G118" s="104" t="s">
        <v>1046</v>
      </c>
      <c r="H118" s="104" t="s">
        <v>1047</v>
      </c>
      <c r="I118" s="30" t="s">
        <v>17</v>
      </c>
      <c r="J118" s="59"/>
      <c r="K118" s="63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 ht="12.75">
      <c r="A119" s="56"/>
      <c r="B119" s="59">
        <f t="shared" si="1"/>
        <v>107</v>
      </c>
      <c r="C119" s="286"/>
      <c r="D119" s="286"/>
      <c r="E119" s="286"/>
      <c r="F119" s="286"/>
      <c r="G119" s="104" t="s">
        <v>1048</v>
      </c>
      <c r="H119" s="104" t="s">
        <v>896</v>
      </c>
      <c r="I119" s="30" t="s">
        <v>17</v>
      </c>
      <c r="J119" s="59"/>
      <c r="K119" s="63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 ht="12.75">
      <c r="A120" s="56"/>
      <c r="B120" s="59">
        <f t="shared" si="1"/>
        <v>108</v>
      </c>
      <c r="C120" s="286"/>
      <c r="D120" s="286"/>
      <c r="E120" s="286"/>
      <c r="F120" s="286"/>
      <c r="G120" s="104" t="s">
        <v>897</v>
      </c>
      <c r="H120" s="104" t="s">
        <v>1009</v>
      </c>
      <c r="I120" s="30" t="s">
        <v>17</v>
      </c>
      <c r="J120" s="59"/>
      <c r="K120" s="63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 ht="12.75">
      <c r="A121" s="56"/>
      <c r="B121" s="59">
        <f t="shared" si="1"/>
        <v>109</v>
      </c>
      <c r="C121" s="286"/>
      <c r="D121" s="286"/>
      <c r="E121" s="284"/>
      <c r="F121" s="284"/>
      <c r="G121" s="104" t="s">
        <v>1046</v>
      </c>
      <c r="H121" s="104" t="s">
        <v>1049</v>
      </c>
      <c r="I121" s="30" t="s">
        <v>17</v>
      </c>
      <c r="J121" s="59"/>
      <c r="K121" s="63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 ht="12.75">
      <c r="A122" s="56"/>
      <c r="B122" s="59">
        <f t="shared" si="1"/>
        <v>110</v>
      </c>
      <c r="C122" s="286"/>
      <c r="D122" s="286"/>
      <c r="E122" s="319" t="s">
        <v>1050</v>
      </c>
      <c r="F122" s="312" t="s">
        <v>1051</v>
      </c>
      <c r="G122" s="104" t="s">
        <v>1046</v>
      </c>
      <c r="H122" s="104" t="s">
        <v>1049</v>
      </c>
      <c r="I122" s="30" t="s">
        <v>17</v>
      </c>
      <c r="J122" s="59"/>
      <c r="K122" s="63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 ht="12.75">
      <c r="A123" s="56"/>
      <c r="B123" s="59">
        <f t="shared" si="1"/>
        <v>111</v>
      </c>
      <c r="C123" s="286"/>
      <c r="D123" s="286"/>
      <c r="E123" s="286"/>
      <c r="F123" s="286"/>
      <c r="G123" s="104" t="s">
        <v>1052</v>
      </c>
      <c r="H123" s="104" t="s">
        <v>896</v>
      </c>
      <c r="I123" s="30" t="s">
        <v>17</v>
      </c>
      <c r="J123" s="59"/>
      <c r="K123" s="63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 ht="12.75">
      <c r="A124" s="56"/>
      <c r="B124" s="59">
        <f t="shared" si="1"/>
        <v>112</v>
      </c>
      <c r="C124" s="286"/>
      <c r="D124" s="286"/>
      <c r="E124" s="286"/>
      <c r="F124" s="286"/>
      <c r="G124" s="104" t="s">
        <v>897</v>
      </c>
      <c r="H124" s="104" t="s">
        <v>898</v>
      </c>
      <c r="I124" s="30" t="s">
        <v>17</v>
      </c>
      <c r="J124" s="59"/>
      <c r="K124" s="63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 ht="12.75">
      <c r="A125" s="56"/>
      <c r="B125" s="59">
        <f t="shared" si="1"/>
        <v>113</v>
      </c>
      <c r="C125" s="286"/>
      <c r="D125" s="284"/>
      <c r="E125" s="284"/>
      <c r="F125" s="284"/>
      <c r="G125" s="104" t="s">
        <v>1046</v>
      </c>
      <c r="H125" s="104" t="s">
        <v>1047</v>
      </c>
      <c r="I125" s="30" t="s">
        <v>17</v>
      </c>
      <c r="J125" s="59"/>
      <c r="K125" s="63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 ht="12.75">
      <c r="A126" s="56"/>
      <c r="B126" s="59">
        <f t="shared" si="1"/>
        <v>114</v>
      </c>
      <c r="C126" s="286"/>
      <c r="D126" s="288" t="s">
        <v>1053</v>
      </c>
      <c r="E126" s="319" t="s">
        <v>1054</v>
      </c>
      <c r="F126" s="312" t="s">
        <v>1055</v>
      </c>
      <c r="G126" s="104" t="s">
        <v>1056</v>
      </c>
      <c r="H126" s="104" t="s">
        <v>1047</v>
      </c>
      <c r="I126" s="30" t="s">
        <v>17</v>
      </c>
      <c r="J126" s="59"/>
      <c r="K126" s="63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 ht="12.75">
      <c r="A127" s="56"/>
      <c r="B127" s="59">
        <f t="shared" si="1"/>
        <v>115</v>
      </c>
      <c r="C127" s="286"/>
      <c r="D127" s="286"/>
      <c r="E127" s="286"/>
      <c r="F127" s="286"/>
      <c r="G127" s="104" t="s">
        <v>1057</v>
      </c>
      <c r="H127" s="104" t="s">
        <v>896</v>
      </c>
      <c r="I127" s="30" t="s">
        <v>17</v>
      </c>
      <c r="J127" s="59"/>
      <c r="K127" s="63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 ht="12.75">
      <c r="A128" s="56"/>
      <c r="B128" s="59">
        <f t="shared" si="1"/>
        <v>116</v>
      </c>
      <c r="C128" s="286"/>
      <c r="D128" s="286"/>
      <c r="E128" s="286"/>
      <c r="F128" s="286"/>
      <c r="G128" s="104" t="s">
        <v>897</v>
      </c>
      <c r="H128" s="104" t="s">
        <v>1009</v>
      </c>
      <c r="I128" s="30" t="s">
        <v>17</v>
      </c>
      <c r="J128" s="59"/>
      <c r="K128" s="63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 ht="12.75">
      <c r="A129" s="56"/>
      <c r="B129" s="59">
        <f t="shared" si="1"/>
        <v>117</v>
      </c>
      <c r="C129" s="286"/>
      <c r="D129" s="286"/>
      <c r="E129" s="284"/>
      <c r="F129" s="284"/>
      <c r="G129" s="104" t="s">
        <v>1056</v>
      </c>
      <c r="H129" s="104" t="s">
        <v>1049</v>
      </c>
      <c r="I129" s="30" t="s">
        <v>17</v>
      </c>
      <c r="J129" s="59"/>
      <c r="K129" s="63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 ht="12.75">
      <c r="A130" s="56"/>
      <c r="B130" s="59">
        <f t="shared" si="1"/>
        <v>118</v>
      </c>
      <c r="C130" s="286"/>
      <c r="D130" s="286"/>
      <c r="E130" s="319" t="s">
        <v>1058</v>
      </c>
      <c r="F130" s="312" t="s">
        <v>1059</v>
      </c>
      <c r="G130" s="104" t="s">
        <v>1056</v>
      </c>
      <c r="H130" s="104" t="s">
        <v>1049</v>
      </c>
      <c r="I130" s="30" t="s">
        <v>17</v>
      </c>
      <c r="J130" s="59"/>
      <c r="K130" s="63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 ht="12.75">
      <c r="A131" s="56"/>
      <c r="B131" s="59">
        <f t="shared" si="1"/>
        <v>119</v>
      </c>
      <c r="C131" s="286"/>
      <c r="D131" s="286"/>
      <c r="E131" s="286"/>
      <c r="F131" s="286"/>
      <c r="G131" s="104" t="s">
        <v>1060</v>
      </c>
      <c r="H131" s="104" t="s">
        <v>896</v>
      </c>
      <c r="I131" s="30" t="s">
        <v>17</v>
      </c>
      <c r="J131" s="59"/>
      <c r="K131" s="63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 ht="12.75">
      <c r="A132" s="56"/>
      <c r="B132" s="59">
        <f t="shared" ref="B132:B149" si="2">ROW(B132)-12</f>
        <v>120</v>
      </c>
      <c r="C132" s="286"/>
      <c r="D132" s="286"/>
      <c r="E132" s="286"/>
      <c r="F132" s="286"/>
      <c r="G132" s="104" t="s">
        <v>897</v>
      </c>
      <c r="H132" s="104" t="s">
        <v>898</v>
      </c>
      <c r="I132" s="30" t="s">
        <v>17</v>
      </c>
      <c r="J132" s="59"/>
      <c r="K132" s="63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 ht="12.75">
      <c r="A133" s="56"/>
      <c r="B133" s="59">
        <f t="shared" si="2"/>
        <v>121</v>
      </c>
      <c r="C133" s="286"/>
      <c r="D133" s="284"/>
      <c r="E133" s="284"/>
      <c r="F133" s="284"/>
      <c r="G133" s="104" t="s">
        <v>1056</v>
      </c>
      <c r="H133" s="104" t="s">
        <v>1047</v>
      </c>
      <c r="I133" s="30" t="s">
        <v>17</v>
      </c>
      <c r="J133" s="59"/>
      <c r="K133" s="63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 ht="12.75">
      <c r="A134" s="56"/>
      <c r="B134" s="59">
        <f t="shared" si="2"/>
        <v>122</v>
      </c>
      <c r="C134" s="286"/>
      <c r="D134" s="288" t="s">
        <v>1061</v>
      </c>
      <c r="E134" s="319" t="s">
        <v>1062</v>
      </c>
      <c r="F134" s="312" t="s">
        <v>1063</v>
      </c>
      <c r="G134" s="104" t="s">
        <v>1064</v>
      </c>
      <c r="H134" s="104" t="s">
        <v>1065</v>
      </c>
      <c r="I134" s="30" t="s">
        <v>17</v>
      </c>
      <c r="J134" s="59"/>
      <c r="K134" s="63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 ht="12.75">
      <c r="A135" s="56"/>
      <c r="B135" s="59">
        <f t="shared" si="2"/>
        <v>123</v>
      </c>
      <c r="C135" s="286"/>
      <c r="D135" s="286"/>
      <c r="E135" s="286"/>
      <c r="F135" s="286"/>
      <c r="G135" s="104" t="s">
        <v>1066</v>
      </c>
      <c r="H135" s="104" t="s">
        <v>896</v>
      </c>
      <c r="I135" s="30" t="s">
        <v>17</v>
      </c>
      <c r="J135" s="59"/>
      <c r="K135" s="63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 ht="12.75">
      <c r="A136" s="56"/>
      <c r="B136" s="59">
        <f t="shared" si="2"/>
        <v>124</v>
      </c>
      <c r="C136" s="286"/>
      <c r="D136" s="286"/>
      <c r="E136" s="286"/>
      <c r="F136" s="286"/>
      <c r="G136" s="104" t="s">
        <v>897</v>
      </c>
      <c r="H136" s="104" t="s">
        <v>1009</v>
      </c>
      <c r="I136" s="30" t="s">
        <v>17</v>
      </c>
      <c r="J136" s="59"/>
      <c r="K136" s="63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 ht="12.75">
      <c r="A137" s="56"/>
      <c r="B137" s="59">
        <f t="shared" si="2"/>
        <v>125</v>
      </c>
      <c r="C137" s="286"/>
      <c r="D137" s="286"/>
      <c r="E137" s="284"/>
      <c r="F137" s="284"/>
      <c r="G137" s="104" t="s">
        <v>1064</v>
      </c>
      <c r="H137" s="104" t="s">
        <v>1067</v>
      </c>
      <c r="I137" s="30" t="s">
        <v>17</v>
      </c>
      <c r="J137" s="59"/>
      <c r="K137" s="63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 ht="12.75">
      <c r="A138" s="56"/>
      <c r="B138" s="59">
        <f t="shared" si="2"/>
        <v>126</v>
      </c>
      <c r="C138" s="286"/>
      <c r="D138" s="286"/>
      <c r="E138" s="319" t="s">
        <v>1068</v>
      </c>
      <c r="F138" s="312" t="s">
        <v>1069</v>
      </c>
      <c r="G138" s="104" t="s">
        <v>1064</v>
      </c>
      <c r="H138" s="104" t="s">
        <v>1067</v>
      </c>
      <c r="I138" s="30" t="s">
        <v>17</v>
      </c>
      <c r="J138" s="59"/>
      <c r="K138" s="63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 ht="12.75">
      <c r="A139" s="56"/>
      <c r="B139" s="59">
        <f t="shared" si="2"/>
        <v>127</v>
      </c>
      <c r="C139" s="286"/>
      <c r="D139" s="286"/>
      <c r="E139" s="286"/>
      <c r="F139" s="286"/>
      <c r="G139" s="104" t="s">
        <v>1070</v>
      </c>
      <c r="H139" s="104" t="s">
        <v>896</v>
      </c>
      <c r="I139" s="30" t="s">
        <v>17</v>
      </c>
      <c r="J139" s="59"/>
      <c r="K139" s="63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 ht="12.75">
      <c r="A140" s="56"/>
      <c r="B140" s="59">
        <f t="shared" si="2"/>
        <v>128</v>
      </c>
      <c r="C140" s="286"/>
      <c r="D140" s="286"/>
      <c r="E140" s="286"/>
      <c r="F140" s="286"/>
      <c r="G140" s="104" t="s">
        <v>897</v>
      </c>
      <c r="H140" s="104" t="s">
        <v>898</v>
      </c>
      <c r="I140" s="30" t="s">
        <v>17</v>
      </c>
      <c r="J140" s="59"/>
      <c r="K140" s="63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 ht="12.75">
      <c r="A141" s="56"/>
      <c r="B141" s="59">
        <f t="shared" si="2"/>
        <v>129</v>
      </c>
      <c r="C141" s="286"/>
      <c r="D141" s="284"/>
      <c r="E141" s="284"/>
      <c r="F141" s="284"/>
      <c r="G141" s="104" t="s">
        <v>1064</v>
      </c>
      <c r="H141" s="104" t="s">
        <v>1065</v>
      </c>
      <c r="I141" s="30" t="s">
        <v>17</v>
      </c>
      <c r="J141" s="59"/>
      <c r="K141" s="63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 ht="12.75">
      <c r="A142" s="56"/>
      <c r="B142" s="59">
        <f t="shared" si="2"/>
        <v>130</v>
      </c>
      <c r="C142" s="286"/>
      <c r="D142" s="288" t="s">
        <v>1071</v>
      </c>
      <c r="E142" s="319" t="s">
        <v>1072</v>
      </c>
      <c r="F142" s="312" t="s">
        <v>1073</v>
      </c>
      <c r="G142" s="104" t="s">
        <v>1074</v>
      </c>
      <c r="H142" s="104" t="s">
        <v>228</v>
      </c>
      <c r="I142" s="30" t="s">
        <v>17</v>
      </c>
      <c r="J142" s="59"/>
      <c r="K142" s="63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 ht="24">
      <c r="A143" s="56"/>
      <c r="B143" s="59">
        <f t="shared" si="2"/>
        <v>131</v>
      </c>
      <c r="C143" s="286"/>
      <c r="D143" s="286"/>
      <c r="E143" s="286"/>
      <c r="F143" s="286"/>
      <c r="G143" s="104" t="s">
        <v>1075</v>
      </c>
      <c r="H143" s="104" t="s">
        <v>896</v>
      </c>
      <c r="I143" s="30" t="s">
        <v>17</v>
      </c>
      <c r="J143" s="59"/>
      <c r="K143" s="63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 ht="12.75">
      <c r="A144" s="56"/>
      <c r="B144" s="59">
        <f t="shared" si="2"/>
        <v>132</v>
      </c>
      <c r="C144" s="286"/>
      <c r="D144" s="286"/>
      <c r="E144" s="286"/>
      <c r="F144" s="286"/>
      <c r="G144" s="104" t="s">
        <v>897</v>
      </c>
      <c r="H144" s="104" t="s">
        <v>1009</v>
      </c>
      <c r="I144" s="30" t="s">
        <v>17</v>
      </c>
      <c r="J144" s="59"/>
      <c r="K144" s="63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 ht="12.75">
      <c r="A145" s="56"/>
      <c r="B145" s="59">
        <f t="shared" si="2"/>
        <v>133</v>
      </c>
      <c r="C145" s="286"/>
      <c r="D145" s="286"/>
      <c r="E145" s="284"/>
      <c r="F145" s="284"/>
      <c r="G145" s="104" t="s">
        <v>1074</v>
      </c>
      <c r="H145" s="104" t="s">
        <v>1076</v>
      </c>
      <c r="I145" s="30" t="s">
        <v>17</v>
      </c>
      <c r="J145" s="59"/>
      <c r="K145" s="63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 ht="12.75">
      <c r="A146" s="56"/>
      <c r="B146" s="59">
        <f t="shared" si="2"/>
        <v>134</v>
      </c>
      <c r="C146" s="286"/>
      <c r="D146" s="286"/>
      <c r="E146" s="319" t="s">
        <v>1077</v>
      </c>
      <c r="F146" s="312" t="s">
        <v>1078</v>
      </c>
      <c r="G146" s="104" t="s">
        <v>1074</v>
      </c>
      <c r="H146" s="104" t="s">
        <v>1076</v>
      </c>
      <c r="I146" s="30" t="s">
        <v>17</v>
      </c>
      <c r="J146" s="59"/>
      <c r="K146" s="63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 ht="24">
      <c r="A147" s="56"/>
      <c r="B147" s="59">
        <f t="shared" si="2"/>
        <v>135</v>
      </c>
      <c r="C147" s="286"/>
      <c r="D147" s="286"/>
      <c r="E147" s="286"/>
      <c r="F147" s="286"/>
      <c r="G147" s="104" t="s">
        <v>1079</v>
      </c>
      <c r="H147" s="104" t="s">
        <v>896</v>
      </c>
      <c r="I147" s="30" t="s">
        <v>17</v>
      </c>
      <c r="J147" s="59"/>
      <c r="K147" s="63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 ht="12.75">
      <c r="A148" s="56"/>
      <c r="B148" s="59">
        <f t="shared" si="2"/>
        <v>136</v>
      </c>
      <c r="C148" s="286"/>
      <c r="D148" s="286"/>
      <c r="E148" s="286"/>
      <c r="F148" s="286"/>
      <c r="G148" s="104" t="s">
        <v>897</v>
      </c>
      <c r="H148" s="104" t="s">
        <v>898</v>
      </c>
      <c r="I148" s="30" t="s">
        <v>17</v>
      </c>
      <c r="J148" s="59"/>
      <c r="K148" s="63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 ht="12.75">
      <c r="A149" s="56"/>
      <c r="B149" s="59">
        <f t="shared" si="2"/>
        <v>137</v>
      </c>
      <c r="C149" s="284"/>
      <c r="D149" s="284"/>
      <c r="E149" s="284"/>
      <c r="F149" s="284"/>
      <c r="G149" s="104" t="s">
        <v>1074</v>
      </c>
      <c r="H149" s="104" t="s">
        <v>228</v>
      </c>
      <c r="I149" s="30" t="s">
        <v>17</v>
      </c>
      <c r="J149" s="59"/>
      <c r="K149" s="63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 ht="12.75" customHeight="1">
      <c r="A150" s="9"/>
      <c r="B150" s="9"/>
      <c r="C150" s="8"/>
      <c r="D150" s="8"/>
      <c r="E150" s="48"/>
      <c r="F150" s="26"/>
      <c r="G150" s="26"/>
      <c r="H150" s="44"/>
      <c r="I150" s="44"/>
      <c r="J150" s="44"/>
      <c r="K150" s="44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 spans="1:26" ht="12.75" customHeight="1">
      <c r="A151" s="9"/>
      <c r="B151" s="9"/>
      <c r="C151" s="8"/>
      <c r="D151" s="8"/>
      <c r="E151" s="48"/>
      <c r="F151" s="26"/>
      <c r="G151" s="26"/>
      <c r="H151" s="44"/>
      <c r="I151" s="44"/>
      <c r="J151" s="44"/>
      <c r="K151" s="44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 spans="1:26" ht="12.75" customHeight="1">
      <c r="A152" s="9"/>
      <c r="B152" s="9"/>
      <c r="C152" s="8"/>
      <c r="D152" s="8"/>
      <c r="E152" s="48"/>
      <c r="F152" s="26"/>
      <c r="G152" s="26"/>
      <c r="H152" s="44"/>
      <c r="I152" s="44"/>
      <c r="J152" s="44"/>
      <c r="K152" s="44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 spans="1:26" ht="12.75" customHeight="1">
      <c r="A153" s="9"/>
      <c r="B153" s="9"/>
      <c r="C153" s="8"/>
      <c r="D153" s="8"/>
      <c r="E153" s="48"/>
      <c r="F153" s="26"/>
      <c r="G153" s="26"/>
      <c r="H153" s="44"/>
      <c r="I153" s="44"/>
      <c r="J153" s="44"/>
      <c r="K153" s="44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 spans="1:26" ht="12.75" customHeight="1">
      <c r="A154" s="9"/>
      <c r="B154" s="9"/>
      <c r="C154" s="8"/>
      <c r="D154" s="8"/>
      <c r="E154" s="48"/>
      <c r="F154" s="26"/>
      <c r="G154" s="26"/>
      <c r="H154" s="44"/>
      <c r="I154" s="44"/>
      <c r="J154" s="44"/>
      <c r="K154" s="44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 spans="1:26" ht="12.75" customHeight="1">
      <c r="A155" s="9"/>
      <c r="B155" s="9"/>
      <c r="C155" s="8"/>
      <c r="D155" s="8"/>
      <c r="E155" s="48"/>
      <c r="F155" s="26"/>
      <c r="G155" s="26"/>
      <c r="H155" s="44"/>
      <c r="I155" s="44"/>
      <c r="J155" s="44"/>
      <c r="K155" s="44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 spans="1:26" ht="12.75" customHeight="1">
      <c r="A156" s="9"/>
      <c r="B156" s="9"/>
      <c r="C156" s="8"/>
      <c r="D156" s="8"/>
      <c r="E156" s="48"/>
      <c r="F156" s="26"/>
      <c r="G156" s="26"/>
      <c r="H156" s="44"/>
      <c r="I156" s="44"/>
      <c r="J156" s="44"/>
      <c r="K156" s="44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 spans="1:26" ht="12.75" customHeight="1">
      <c r="A157" s="9"/>
      <c r="B157" s="9"/>
      <c r="C157" s="8"/>
      <c r="D157" s="8"/>
      <c r="E157" s="48"/>
      <c r="F157" s="26"/>
      <c r="G157" s="26"/>
      <c r="H157" s="44"/>
      <c r="I157" s="44"/>
      <c r="J157" s="44"/>
      <c r="K157" s="44"/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 spans="1:26" ht="12.75" customHeight="1">
      <c r="A158" s="9"/>
      <c r="B158" s="9"/>
      <c r="C158" s="8"/>
      <c r="D158" s="8"/>
      <c r="E158" s="48"/>
      <c r="F158" s="26"/>
      <c r="G158" s="26"/>
      <c r="H158" s="44"/>
      <c r="I158" s="44"/>
      <c r="J158" s="44"/>
      <c r="K158" s="44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 spans="1:26" ht="12.75" customHeight="1">
      <c r="A159" s="9"/>
      <c r="B159" s="9"/>
      <c r="C159" s="8"/>
      <c r="D159" s="8"/>
      <c r="E159" s="48"/>
      <c r="F159" s="26"/>
      <c r="G159" s="26"/>
      <c r="H159" s="44"/>
      <c r="I159" s="44"/>
      <c r="J159" s="44"/>
      <c r="K159" s="44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 spans="1:26" ht="12.75" customHeight="1">
      <c r="A160" s="9"/>
      <c r="B160" s="9"/>
      <c r="C160" s="8"/>
      <c r="D160" s="8"/>
      <c r="E160" s="48"/>
      <c r="F160" s="26"/>
      <c r="G160" s="26"/>
      <c r="H160" s="44"/>
      <c r="I160" s="44"/>
      <c r="J160" s="44"/>
      <c r="K160" s="44"/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 spans="1:26" ht="12.75" customHeight="1">
      <c r="A161" s="9"/>
      <c r="B161" s="9"/>
      <c r="C161" s="8"/>
      <c r="D161" s="8"/>
      <c r="E161" s="48"/>
      <c r="F161" s="26"/>
      <c r="G161" s="26"/>
      <c r="H161" s="44"/>
      <c r="I161" s="44"/>
      <c r="J161" s="44"/>
      <c r="K161" s="44"/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 spans="1:26" ht="12.75" customHeight="1">
      <c r="A162" s="9"/>
      <c r="B162" s="9"/>
      <c r="C162" s="8"/>
      <c r="D162" s="8"/>
      <c r="E162" s="48"/>
      <c r="F162" s="26"/>
      <c r="G162" s="26"/>
      <c r="H162" s="44"/>
      <c r="I162" s="44"/>
      <c r="J162" s="44"/>
      <c r="K162" s="44"/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 spans="1:26" ht="12.75" customHeight="1">
      <c r="A163" s="9"/>
      <c r="B163" s="9"/>
      <c r="C163" s="8"/>
      <c r="D163" s="8"/>
      <c r="E163" s="48"/>
      <c r="F163" s="26"/>
      <c r="G163" s="26"/>
      <c r="H163" s="44"/>
      <c r="I163" s="44"/>
      <c r="J163" s="44"/>
      <c r="K163" s="44"/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 spans="1:26" ht="12.75" customHeight="1">
      <c r="A164" s="9"/>
      <c r="B164" s="9"/>
      <c r="C164" s="8"/>
      <c r="D164" s="8"/>
      <c r="E164" s="48"/>
      <c r="F164" s="26"/>
      <c r="G164" s="26"/>
      <c r="H164" s="44"/>
      <c r="I164" s="44"/>
      <c r="J164" s="44"/>
      <c r="K164" s="44"/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  <row r="165" spans="1:26" ht="12.75" customHeight="1">
      <c r="A165" s="9"/>
      <c r="B165" s="9"/>
      <c r="C165" s="8"/>
      <c r="D165" s="8"/>
      <c r="E165" s="48"/>
      <c r="F165" s="26"/>
      <c r="G165" s="26"/>
      <c r="H165" s="44"/>
      <c r="I165" s="44"/>
      <c r="J165" s="44"/>
      <c r="K165" s="44"/>
      <c r="L165" s="44"/>
      <c r="M165" s="44"/>
      <c r="N165" s="44"/>
      <c r="O165" s="44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</row>
    <row r="166" spans="1:26" ht="12.75" customHeight="1">
      <c r="A166" s="9"/>
      <c r="B166" s="9"/>
      <c r="C166" s="8"/>
      <c r="D166" s="8"/>
      <c r="E166" s="48"/>
      <c r="F166" s="26"/>
      <c r="G166" s="26"/>
      <c r="H166" s="44"/>
      <c r="I166" s="44"/>
      <c r="J166" s="44"/>
      <c r="K166" s="44"/>
      <c r="L166" s="44"/>
      <c r="M166" s="44"/>
      <c r="N166" s="44"/>
      <c r="O166" s="44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</row>
    <row r="167" spans="1:26" ht="12.75" customHeight="1">
      <c r="A167" s="9"/>
      <c r="B167" s="9"/>
      <c r="C167" s="8"/>
      <c r="D167" s="8"/>
      <c r="E167" s="48"/>
      <c r="F167" s="26"/>
      <c r="G167" s="26"/>
      <c r="H167" s="44"/>
      <c r="I167" s="44"/>
      <c r="J167" s="44"/>
      <c r="K167" s="44"/>
      <c r="L167" s="44"/>
      <c r="M167" s="44"/>
      <c r="N167" s="44"/>
      <c r="O167" s="44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</row>
    <row r="168" spans="1:26" ht="12.75" customHeight="1">
      <c r="A168" s="9"/>
      <c r="B168" s="9"/>
      <c r="C168" s="8"/>
      <c r="D168" s="8"/>
      <c r="E168" s="48"/>
      <c r="F168" s="26"/>
      <c r="G168" s="26"/>
      <c r="H168" s="44"/>
      <c r="I168" s="44"/>
      <c r="J168" s="44"/>
      <c r="K168" s="44"/>
      <c r="L168" s="44"/>
      <c r="M168" s="44"/>
      <c r="N168" s="44"/>
      <c r="O168" s="44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</row>
    <row r="169" spans="1:26" ht="12.75" customHeight="1">
      <c r="A169" s="9"/>
      <c r="B169" s="9"/>
      <c r="C169" s="8"/>
      <c r="D169" s="8"/>
      <c r="E169" s="48"/>
      <c r="F169" s="26"/>
      <c r="G169" s="26"/>
      <c r="H169" s="44"/>
      <c r="I169" s="44"/>
      <c r="J169" s="44"/>
      <c r="K169" s="44"/>
      <c r="L169" s="44"/>
      <c r="M169" s="44"/>
      <c r="N169" s="44"/>
      <c r="O169" s="44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</row>
    <row r="170" spans="1:26" ht="12.75" customHeight="1">
      <c r="A170" s="9"/>
      <c r="B170" s="9"/>
      <c r="C170" s="8"/>
      <c r="D170" s="8"/>
      <c r="E170" s="48"/>
      <c r="F170" s="26"/>
      <c r="G170" s="26"/>
      <c r="H170" s="44"/>
      <c r="I170" s="44"/>
      <c r="J170" s="44"/>
      <c r="K170" s="44"/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</row>
    <row r="171" spans="1:26" ht="12.75" customHeight="1">
      <c r="A171" s="9"/>
      <c r="B171" s="9"/>
      <c r="C171" s="8"/>
      <c r="D171" s="8"/>
      <c r="E171" s="48"/>
      <c r="F171" s="26"/>
      <c r="G171" s="26"/>
      <c r="H171" s="44"/>
      <c r="I171" s="44"/>
      <c r="J171" s="44"/>
      <c r="K171" s="44"/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</row>
    <row r="172" spans="1:26" ht="12.75" customHeight="1">
      <c r="A172" s="9"/>
      <c r="B172" s="9"/>
      <c r="C172" s="8"/>
      <c r="D172" s="8"/>
      <c r="E172" s="48"/>
      <c r="F172" s="26"/>
      <c r="G172" s="26"/>
      <c r="H172" s="44"/>
      <c r="I172" s="44"/>
      <c r="J172" s="44"/>
      <c r="K172" s="44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</row>
    <row r="173" spans="1:26" ht="12.75" customHeight="1">
      <c r="A173" s="9"/>
      <c r="B173" s="9"/>
      <c r="C173" s="8"/>
      <c r="D173" s="8"/>
      <c r="E173" s="48"/>
      <c r="F173" s="26"/>
      <c r="G173" s="26"/>
      <c r="H173" s="44"/>
      <c r="I173" s="44"/>
      <c r="J173" s="44"/>
      <c r="K173" s="44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</row>
    <row r="174" spans="1:26" ht="12.75" customHeight="1">
      <c r="A174" s="9"/>
      <c r="B174" s="9"/>
      <c r="C174" s="8"/>
      <c r="D174" s="8"/>
      <c r="E174" s="48"/>
      <c r="F174" s="26"/>
      <c r="G174" s="26"/>
      <c r="H174" s="44"/>
      <c r="I174" s="44"/>
      <c r="J174" s="44"/>
      <c r="K174" s="44"/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</row>
    <row r="175" spans="1:26" ht="12.75" customHeight="1">
      <c r="A175" s="9"/>
      <c r="B175" s="9"/>
      <c r="C175" s="8"/>
      <c r="D175" s="8"/>
      <c r="E175" s="48"/>
      <c r="F175" s="26"/>
      <c r="G175" s="26"/>
      <c r="H175" s="44"/>
      <c r="I175" s="44"/>
      <c r="J175" s="44"/>
      <c r="K175" s="44"/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</row>
    <row r="176" spans="1:26" ht="12.75" customHeight="1"/>
    <row r="177" ht="12.75" customHeight="1"/>
    <row r="178" ht="12.75" customHeight="1"/>
    <row r="179" ht="12.75" customHeight="1"/>
    <row r="180" ht="12.75" customHeight="1"/>
    <row r="181" ht="12.75" customHeight="1"/>
    <row r="182" ht="12.75" customHeight="1"/>
    <row r="183" ht="12.75" customHeight="1"/>
    <row r="184" ht="12.75" customHeight="1"/>
    <row r="185" ht="12.75" customHeight="1"/>
    <row r="186" ht="12.75" customHeight="1"/>
    <row r="187" ht="12.75" customHeight="1"/>
    <row r="188" ht="12.75" customHeight="1"/>
    <row r="189" ht="12.75" customHeight="1"/>
    <row r="190" ht="12.75" customHeight="1"/>
    <row r="191" ht="12.75" customHeight="1"/>
    <row r="192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  <row r="999" ht="12.75" customHeight="1"/>
    <row r="1000" ht="12.75" customHeight="1"/>
  </sheetData>
  <mergeCells count="126"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C13:C14"/>
    <mergeCell ref="C15:C18"/>
    <mergeCell ref="D15:D18"/>
    <mergeCell ref="E15:E18"/>
    <mergeCell ref="F15:F18"/>
    <mergeCell ref="B4:C4"/>
    <mergeCell ref="B8:C8"/>
    <mergeCell ref="B9:C9"/>
    <mergeCell ref="B10:C10"/>
    <mergeCell ref="D13:D14"/>
    <mergeCell ref="E13:E14"/>
    <mergeCell ref="F13:F14"/>
    <mergeCell ref="B5:C5"/>
    <mergeCell ref="B6:C6"/>
    <mergeCell ref="J5:K5"/>
    <mergeCell ref="J6:K6"/>
    <mergeCell ref="J7:K7"/>
    <mergeCell ref="F46:F50"/>
    <mergeCell ref="F52:F53"/>
    <mergeCell ref="F19:F21"/>
    <mergeCell ref="F23:F24"/>
    <mergeCell ref="F25:F28"/>
    <mergeCell ref="F30:F34"/>
    <mergeCell ref="F35:F37"/>
    <mergeCell ref="F38:F39"/>
    <mergeCell ref="F41:F45"/>
    <mergeCell ref="G59:G60"/>
    <mergeCell ref="G61:G62"/>
    <mergeCell ref="D51:D55"/>
    <mergeCell ref="E52:E53"/>
    <mergeCell ref="E54:E55"/>
    <mergeCell ref="F54:F55"/>
    <mergeCell ref="G54:G55"/>
    <mergeCell ref="F56:F57"/>
    <mergeCell ref="F58:F62"/>
    <mergeCell ref="D25:D29"/>
    <mergeCell ref="D30:D34"/>
    <mergeCell ref="D19:D24"/>
    <mergeCell ref="D35:D40"/>
    <mergeCell ref="E35:E37"/>
    <mergeCell ref="E38:E40"/>
    <mergeCell ref="G38:G39"/>
    <mergeCell ref="G42:G43"/>
    <mergeCell ref="G44:G45"/>
    <mergeCell ref="G47:G48"/>
    <mergeCell ref="G49:G50"/>
    <mergeCell ref="G52:G53"/>
    <mergeCell ref="D41:D50"/>
    <mergeCell ref="E41:E45"/>
    <mergeCell ref="E46:E50"/>
    <mergeCell ref="B7:C7"/>
    <mergeCell ref="D7:E7"/>
    <mergeCell ref="C19:C76"/>
    <mergeCell ref="E19:E21"/>
    <mergeCell ref="E23:E24"/>
    <mergeCell ref="E25:E28"/>
    <mergeCell ref="E30:E34"/>
    <mergeCell ref="E74:E76"/>
    <mergeCell ref="E70:E73"/>
    <mergeCell ref="F71:F73"/>
    <mergeCell ref="D56:D76"/>
    <mergeCell ref="E56:E62"/>
    <mergeCell ref="E63:E69"/>
    <mergeCell ref="F63:F64"/>
    <mergeCell ref="G66:G67"/>
    <mergeCell ref="G68:G69"/>
    <mergeCell ref="G72:G73"/>
    <mergeCell ref="G74:G76"/>
    <mergeCell ref="E86:E89"/>
    <mergeCell ref="F86:F89"/>
    <mergeCell ref="E90:E93"/>
    <mergeCell ref="F90:F93"/>
    <mergeCell ref="D94:D101"/>
    <mergeCell ref="E94:E97"/>
    <mergeCell ref="E98:E101"/>
    <mergeCell ref="F94:F97"/>
    <mergeCell ref="F98:F101"/>
    <mergeCell ref="D102:D109"/>
    <mergeCell ref="E102:E105"/>
    <mergeCell ref="E106:E109"/>
    <mergeCell ref="F102:F105"/>
    <mergeCell ref="F106:F109"/>
    <mergeCell ref="D134:D141"/>
    <mergeCell ref="E134:E137"/>
    <mergeCell ref="E138:E141"/>
    <mergeCell ref="D142:D149"/>
    <mergeCell ref="E142:E145"/>
    <mergeCell ref="E146:E149"/>
    <mergeCell ref="F142:F145"/>
    <mergeCell ref="F146:F149"/>
    <mergeCell ref="F65:F69"/>
    <mergeCell ref="F74:F76"/>
    <mergeCell ref="C77:C149"/>
    <mergeCell ref="D78:D85"/>
    <mergeCell ref="E78:E85"/>
    <mergeCell ref="F78:F85"/>
    <mergeCell ref="D86:D93"/>
    <mergeCell ref="D110:D117"/>
    <mergeCell ref="E110:E113"/>
    <mergeCell ref="E114:E117"/>
    <mergeCell ref="F110:F113"/>
    <mergeCell ref="F114:F117"/>
    <mergeCell ref="D118:D125"/>
    <mergeCell ref="E118:E121"/>
    <mergeCell ref="E122:E125"/>
    <mergeCell ref="F118:F121"/>
    <mergeCell ref="F122:F125"/>
    <mergeCell ref="D126:D133"/>
    <mergeCell ref="E126:E129"/>
    <mergeCell ref="E130:E133"/>
    <mergeCell ref="F126:F129"/>
    <mergeCell ref="F130:F133"/>
    <mergeCell ref="F134:F137"/>
    <mergeCell ref="F138:F141"/>
  </mergeCells>
  <phoneticPr fontId="112" type="noConversion"/>
  <conditionalFormatting sqref="I13:I149">
    <cfRule type="cellIs" dxfId="49" priority="1" stopIfTrue="1" operator="equal">
      <formula>"Fail"</formula>
    </cfRule>
    <cfRule type="cellIs" dxfId="48" priority="2" stopIfTrue="1" operator="equal">
      <formula>"Pass"</formula>
    </cfRule>
    <cfRule type="cellIs" dxfId="47" priority="3" stopIfTrue="1" operator="equal">
      <formula>"Not Test"</formula>
    </cfRule>
    <cfRule type="cellIs" dxfId="46" priority="4" stopIfTrue="1" operator="equal">
      <formula>"Block"</formula>
    </cfRule>
    <cfRule type="cellIs" dxfId="45" priority="5" stopIfTrue="1" operator="equal">
      <formula>"N/A"</formula>
    </cfRule>
  </conditionalFormatting>
  <dataValidations count="1">
    <dataValidation type="list" allowBlank="1" showErrorMessage="1" sqref="I13:I149" xr:uid="{00000000-0002-0000-0500-000000000000}">
      <formula1>"Not Test,Pass,Fail,N/A,Block"</formula1>
    </dataValidation>
  </dataValidations>
  <hyperlinks>
    <hyperlink ref="J28" r:id="rId1" xr:uid="{00000000-0004-0000-0500-000000000000}"/>
  </hyperlinks>
  <pageMargins left="0.7" right="0.7" top="0.75" bottom="0.75" header="0" footer="0"/>
  <pageSetup paperSize="9" orientation="portrait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A1:Z998"/>
  <sheetViews>
    <sheetView showGridLines="0" workbookViewId="0"/>
  </sheetViews>
  <sheetFormatPr defaultColWidth="14.42578125" defaultRowHeight="15" customHeight="1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 ht="12.75">
      <c r="A1" s="9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1080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251</v>
      </c>
      <c r="E5" s="273"/>
      <c r="F5" s="46">
        <f>SUM(F7:F10)</f>
        <v>1</v>
      </c>
      <c r="G5" s="278" t="s">
        <v>1081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160</v>
      </c>
      <c r="E7" s="273"/>
      <c r="F7" s="51">
        <f t="shared" si="0"/>
        <v>0.63745019920318724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10</v>
      </c>
      <c r="E8" s="273"/>
      <c r="F8" s="53">
        <f t="shared" si="0"/>
        <v>3.9840637450199202E-2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77</v>
      </c>
      <c r="E9" s="273"/>
      <c r="F9" s="55">
        <f t="shared" si="0"/>
        <v>0.30677290836653387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4</v>
      </c>
      <c r="E10" s="273"/>
      <c r="F10" s="31">
        <f t="shared" si="0"/>
        <v>1.5936254980079681E-2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24">
      <c r="A13" s="45"/>
      <c r="B13" s="59">
        <f t="shared" ref="B13" si="1">ROW(B13)-12</f>
        <v>1</v>
      </c>
      <c r="C13" s="288" t="s">
        <v>1082</v>
      </c>
      <c r="D13" s="59" t="s">
        <v>1083</v>
      </c>
      <c r="E13" s="59" t="s">
        <v>202</v>
      </c>
      <c r="F13" s="104" t="s">
        <v>654</v>
      </c>
      <c r="G13" s="104" t="s">
        <v>1084</v>
      </c>
      <c r="H13" s="104" t="s">
        <v>837</v>
      </c>
      <c r="I13" s="30" t="s">
        <v>17</v>
      </c>
      <c r="J13" s="59"/>
      <c r="K13" s="63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18">
      <c r="A14" s="45"/>
      <c r="B14" s="59">
        <f t="shared" ref="B14:B77" si="2">ROW(B14)-12</f>
        <v>2</v>
      </c>
      <c r="C14" s="286"/>
      <c r="D14" s="288" t="s">
        <v>1085</v>
      </c>
      <c r="E14" s="288" t="s">
        <v>1086</v>
      </c>
      <c r="F14" s="312" t="s">
        <v>649</v>
      </c>
      <c r="G14" s="104" t="s">
        <v>1087</v>
      </c>
      <c r="H14" s="104" t="s">
        <v>1088</v>
      </c>
      <c r="I14" s="30" t="s">
        <v>17</v>
      </c>
      <c r="J14" s="59"/>
      <c r="K14" s="63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18">
      <c r="A15" s="45"/>
      <c r="B15" s="59">
        <f t="shared" si="2"/>
        <v>3</v>
      </c>
      <c r="C15" s="286"/>
      <c r="D15" s="286"/>
      <c r="E15" s="286"/>
      <c r="F15" s="284"/>
      <c r="G15" s="104" t="s">
        <v>760</v>
      </c>
      <c r="H15" s="104" t="s">
        <v>1089</v>
      </c>
      <c r="I15" s="30" t="s">
        <v>17</v>
      </c>
      <c r="J15" s="59"/>
      <c r="K15" s="63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24">
      <c r="A16" s="45"/>
      <c r="B16" s="59">
        <f t="shared" si="2"/>
        <v>4</v>
      </c>
      <c r="C16" s="286"/>
      <c r="D16" s="286"/>
      <c r="E16" s="284"/>
      <c r="F16" s="104" t="s">
        <v>1090</v>
      </c>
      <c r="G16" s="104" t="s">
        <v>760</v>
      </c>
      <c r="H16" s="104" t="s">
        <v>875</v>
      </c>
      <c r="I16" s="30" t="s">
        <v>17</v>
      </c>
      <c r="J16" s="59"/>
      <c r="K16" s="63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24">
      <c r="A17" s="45"/>
      <c r="B17" s="59">
        <f t="shared" si="2"/>
        <v>5</v>
      </c>
      <c r="C17" s="286"/>
      <c r="D17" s="284"/>
      <c r="E17" s="59" t="s">
        <v>1091</v>
      </c>
      <c r="F17" s="104" t="s">
        <v>649</v>
      </c>
      <c r="G17" s="104" t="s">
        <v>1087</v>
      </c>
      <c r="H17" s="104" t="s">
        <v>1092</v>
      </c>
      <c r="I17" s="30" t="s">
        <v>17</v>
      </c>
      <c r="J17" s="59"/>
      <c r="K17" s="71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24.75">
      <c r="A18" s="56"/>
      <c r="B18" s="59">
        <f t="shared" si="2"/>
        <v>6</v>
      </c>
      <c r="C18" s="286"/>
      <c r="D18" s="288" t="s">
        <v>1093</v>
      </c>
      <c r="E18" s="59" t="s">
        <v>202</v>
      </c>
      <c r="F18" s="104" t="s">
        <v>649</v>
      </c>
      <c r="G18" s="104" t="s">
        <v>1094</v>
      </c>
      <c r="H18" s="104" t="s">
        <v>1095</v>
      </c>
      <c r="I18" s="30" t="s">
        <v>17</v>
      </c>
      <c r="J18" s="59"/>
      <c r="K18" s="63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84">
      <c r="A19" s="56"/>
      <c r="B19" s="59">
        <f t="shared" si="2"/>
        <v>7</v>
      </c>
      <c r="C19" s="286"/>
      <c r="D19" s="286"/>
      <c r="E19" s="288" t="s">
        <v>1096</v>
      </c>
      <c r="F19" s="312" t="s">
        <v>649</v>
      </c>
      <c r="G19" s="312" t="s">
        <v>1097</v>
      </c>
      <c r="H19" s="104" t="s">
        <v>1098</v>
      </c>
      <c r="I19" s="30" t="s">
        <v>17</v>
      </c>
      <c r="J19" s="59"/>
      <c r="K19" s="63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50.25">
      <c r="A20" s="56"/>
      <c r="B20" s="59">
        <f t="shared" si="2"/>
        <v>8</v>
      </c>
      <c r="C20" s="286"/>
      <c r="D20" s="286"/>
      <c r="E20" s="286"/>
      <c r="F20" s="286"/>
      <c r="G20" s="284"/>
      <c r="H20" s="104" t="s">
        <v>1099</v>
      </c>
      <c r="I20" s="30" t="s">
        <v>17</v>
      </c>
      <c r="J20" s="59"/>
      <c r="K20" s="63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12.75">
      <c r="A21" s="56"/>
      <c r="B21" s="59">
        <f t="shared" si="2"/>
        <v>9</v>
      </c>
      <c r="C21" s="286"/>
      <c r="D21" s="286"/>
      <c r="E21" s="286"/>
      <c r="F21" s="286"/>
      <c r="G21" s="104" t="s">
        <v>1100</v>
      </c>
      <c r="H21" s="104" t="s">
        <v>1101</v>
      </c>
      <c r="I21" s="30" t="s">
        <v>17</v>
      </c>
      <c r="J21" s="59"/>
      <c r="K21" s="63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12.75">
      <c r="A22" s="56"/>
      <c r="B22" s="59">
        <f t="shared" si="2"/>
        <v>10</v>
      </c>
      <c r="C22" s="286"/>
      <c r="D22" s="286"/>
      <c r="E22" s="286"/>
      <c r="F22" s="286"/>
      <c r="G22" s="83" t="s">
        <v>1102</v>
      </c>
      <c r="H22" s="83" t="s">
        <v>1103</v>
      </c>
      <c r="I22" s="30" t="s">
        <v>17</v>
      </c>
      <c r="J22" s="59"/>
      <c r="K22" s="63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37.5">
      <c r="A23" s="56"/>
      <c r="B23" s="59">
        <f t="shared" si="2"/>
        <v>11</v>
      </c>
      <c r="C23" s="286"/>
      <c r="D23" s="286"/>
      <c r="E23" s="286"/>
      <c r="F23" s="284"/>
      <c r="G23" s="83" t="s">
        <v>1104</v>
      </c>
      <c r="H23" s="83" t="s">
        <v>1105</v>
      </c>
      <c r="I23" s="30" t="s">
        <v>17</v>
      </c>
      <c r="J23" s="139" t="s">
        <v>1106</v>
      </c>
      <c r="K23" s="140" t="s">
        <v>1107</v>
      </c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24">
      <c r="A24" s="56"/>
      <c r="B24" s="59">
        <f t="shared" si="2"/>
        <v>12</v>
      </c>
      <c r="C24" s="286"/>
      <c r="D24" s="286"/>
      <c r="E24" s="286"/>
      <c r="F24" s="83" t="s">
        <v>1108</v>
      </c>
      <c r="G24" s="83" t="s">
        <v>1104</v>
      </c>
      <c r="H24" s="83" t="s">
        <v>1109</v>
      </c>
      <c r="I24" s="30" t="s">
        <v>17</v>
      </c>
      <c r="J24" s="59"/>
      <c r="K24" s="63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50.25">
      <c r="A25" s="56"/>
      <c r="B25" s="59">
        <f t="shared" si="2"/>
        <v>13</v>
      </c>
      <c r="C25" s="286"/>
      <c r="D25" s="286"/>
      <c r="E25" s="286"/>
      <c r="F25" s="83" t="s">
        <v>1110</v>
      </c>
      <c r="G25" s="83" t="s">
        <v>1097</v>
      </c>
      <c r="H25" s="83" t="s">
        <v>1111</v>
      </c>
      <c r="I25" s="30" t="s">
        <v>17</v>
      </c>
      <c r="J25" s="59"/>
      <c r="K25" s="63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50.25">
      <c r="A26" s="56"/>
      <c r="B26" s="59">
        <f t="shared" si="2"/>
        <v>14</v>
      </c>
      <c r="C26" s="286"/>
      <c r="D26" s="286"/>
      <c r="E26" s="286"/>
      <c r="F26" s="83" t="s">
        <v>1112</v>
      </c>
      <c r="G26" s="83" t="s">
        <v>1097</v>
      </c>
      <c r="H26" s="83" t="s">
        <v>1113</v>
      </c>
      <c r="I26" s="30" t="s">
        <v>17</v>
      </c>
      <c r="J26" s="59"/>
      <c r="K26" s="63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12.75">
      <c r="A27" s="56"/>
      <c r="B27" s="59">
        <f t="shared" si="2"/>
        <v>15</v>
      </c>
      <c r="C27" s="286"/>
      <c r="D27" s="286"/>
      <c r="E27" s="286"/>
      <c r="F27" s="318" t="s">
        <v>1114</v>
      </c>
      <c r="G27" s="83" t="s">
        <v>1115</v>
      </c>
      <c r="H27" s="83" t="s">
        <v>1116</v>
      </c>
      <c r="I27" s="141" t="s">
        <v>17</v>
      </c>
      <c r="J27" s="59"/>
      <c r="K27" s="63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50.25">
      <c r="A28" s="56"/>
      <c r="B28" s="59">
        <f t="shared" si="2"/>
        <v>16</v>
      </c>
      <c r="C28" s="286"/>
      <c r="D28" s="286"/>
      <c r="E28" s="286"/>
      <c r="F28" s="284"/>
      <c r="G28" s="83" t="s">
        <v>1097</v>
      </c>
      <c r="H28" s="83" t="s">
        <v>1117</v>
      </c>
      <c r="I28" s="30" t="s">
        <v>17</v>
      </c>
      <c r="J28" s="59"/>
      <c r="K28" s="63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12.75">
      <c r="A29" s="56"/>
      <c r="B29" s="59">
        <f t="shared" si="2"/>
        <v>17</v>
      </c>
      <c r="C29" s="286"/>
      <c r="D29" s="286"/>
      <c r="E29" s="286"/>
      <c r="F29" s="318" t="s">
        <v>1118</v>
      </c>
      <c r="G29" s="83" t="s">
        <v>1115</v>
      </c>
      <c r="H29" s="83" t="s">
        <v>1119</v>
      </c>
      <c r="I29" s="141" t="s">
        <v>17</v>
      </c>
      <c r="J29" s="59"/>
      <c r="K29" s="63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50.25">
      <c r="A30" s="56"/>
      <c r="B30" s="59">
        <f t="shared" si="2"/>
        <v>18</v>
      </c>
      <c r="C30" s="286"/>
      <c r="D30" s="286"/>
      <c r="E30" s="286"/>
      <c r="F30" s="284"/>
      <c r="G30" s="83" t="s">
        <v>1097</v>
      </c>
      <c r="H30" s="83" t="s">
        <v>1120</v>
      </c>
      <c r="I30" s="30" t="s">
        <v>17</v>
      </c>
      <c r="J30" s="59"/>
      <c r="K30" s="63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50.25">
      <c r="A31" s="56"/>
      <c r="B31" s="59">
        <f t="shared" si="2"/>
        <v>19</v>
      </c>
      <c r="C31" s="286"/>
      <c r="D31" s="286"/>
      <c r="E31" s="286"/>
      <c r="F31" s="83" t="s">
        <v>1121</v>
      </c>
      <c r="G31" s="83" t="s">
        <v>1097</v>
      </c>
      <c r="H31" s="83" t="s">
        <v>1122</v>
      </c>
      <c r="I31" s="30" t="s">
        <v>17</v>
      </c>
      <c r="J31" s="59"/>
      <c r="K31" s="63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 ht="37.5">
      <c r="A32" s="56"/>
      <c r="B32" s="59">
        <f t="shared" si="2"/>
        <v>20</v>
      </c>
      <c r="C32" s="286"/>
      <c r="D32" s="286"/>
      <c r="E32" s="284"/>
      <c r="F32" s="83" t="s">
        <v>1123</v>
      </c>
      <c r="G32" s="83" t="s">
        <v>1097</v>
      </c>
      <c r="H32" s="83" t="s">
        <v>1124</v>
      </c>
      <c r="I32" s="30" t="s">
        <v>17</v>
      </c>
      <c r="J32" s="59"/>
      <c r="K32" s="63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 ht="96">
      <c r="A33" s="56"/>
      <c r="B33" s="59">
        <f t="shared" si="2"/>
        <v>21</v>
      </c>
      <c r="C33" s="286"/>
      <c r="D33" s="286"/>
      <c r="E33" s="288" t="s">
        <v>1125</v>
      </c>
      <c r="F33" s="312" t="s">
        <v>649</v>
      </c>
      <c r="G33" s="312" t="s">
        <v>1126</v>
      </c>
      <c r="H33" s="104" t="s">
        <v>267</v>
      </c>
      <c r="I33" s="30" t="s">
        <v>17</v>
      </c>
      <c r="J33" s="59"/>
      <c r="K33" s="63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50.25">
      <c r="A34" s="56"/>
      <c r="B34" s="59">
        <f t="shared" si="2"/>
        <v>22</v>
      </c>
      <c r="C34" s="286"/>
      <c r="D34" s="286"/>
      <c r="E34" s="286"/>
      <c r="F34" s="286"/>
      <c r="G34" s="284"/>
      <c r="H34" s="104" t="s">
        <v>1127</v>
      </c>
      <c r="I34" s="30" t="s">
        <v>17</v>
      </c>
      <c r="J34" s="59"/>
      <c r="K34" s="63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12.75">
      <c r="A35" s="56"/>
      <c r="B35" s="59">
        <f t="shared" si="2"/>
        <v>23</v>
      </c>
      <c r="C35" s="286"/>
      <c r="D35" s="286"/>
      <c r="E35" s="286"/>
      <c r="F35" s="286"/>
      <c r="G35" s="104" t="s">
        <v>1128</v>
      </c>
      <c r="H35" s="104" t="s">
        <v>1101</v>
      </c>
      <c r="I35" s="30" t="s">
        <v>17</v>
      </c>
      <c r="J35" s="59"/>
      <c r="K35" s="63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 ht="12.75">
      <c r="A36" s="56"/>
      <c r="B36" s="59">
        <f t="shared" si="2"/>
        <v>24</v>
      </c>
      <c r="C36" s="286"/>
      <c r="D36" s="286"/>
      <c r="E36" s="286"/>
      <c r="F36" s="286"/>
      <c r="G36" s="83" t="s">
        <v>1129</v>
      </c>
      <c r="H36" s="83" t="s">
        <v>1103</v>
      </c>
      <c r="I36" s="30" t="s">
        <v>17</v>
      </c>
      <c r="J36" s="59"/>
      <c r="K36" s="63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 ht="50.25">
      <c r="A37" s="56"/>
      <c r="B37" s="59">
        <f t="shared" si="2"/>
        <v>25</v>
      </c>
      <c r="C37" s="286"/>
      <c r="D37" s="286"/>
      <c r="E37" s="286"/>
      <c r="F37" s="284"/>
      <c r="G37" s="83" t="s">
        <v>1104</v>
      </c>
      <c r="H37" s="83" t="s">
        <v>1130</v>
      </c>
      <c r="I37" s="30" t="s">
        <v>17</v>
      </c>
      <c r="J37" s="139" t="s">
        <v>1106</v>
      </c>
      <c r="K37" s="140" t="s">
        <v>1107</v>
      </c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 ht="24">
      <c r="A38" s="56"/>
      <c r="B38" s="59">
        <f t="shared" si="2"/>
        <v>26</v>
      </c>
      <c r="C38" s="286"/>
      <c r="D38" s="286"/>
      <c r="E38" s="286"/>
      <c r="F38" s="83" t="s">
        <v>1108</v>
      </c>
      <c r="G38" s="83" t="s">
        <v>1104</v>
      </c>
      <c r="H38" s="83" t="s">
        <v>1109</v>
      </c>
      <c r="I38" s="30" t="s">
        <v>17</v>
      </c>
      <c r="J38" s="59"/>
      <c r="K38" s="63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 ht="50.25">
      <c r="A39" s="56"/>
      <c r="B39" s="59">
        <f t="shared" si="2"/>
        <v>27</v>
      </c>
      <c r="C39" s="286"/>
      <c r="D39" s="286"/>
      <c r="E39" s="286"/>
      <c r="F39" s="83" t="s">
        <v>1110</v>
      </c>
      <c r="G39" s="83" t="s">
        <v>1126</v>
      </c>
      <c r="H39" s="83" t="s">
        <v>1131</v>
      </c>
      <c r="I39" s="30" t="s">
        <v>17</v>
      </c>
      <c r="J39" s="59"/>
      <c r="K39" s="84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 ht="24.75">
      <c r="A40" s="56"/>
      <c r="B40" s="59">
        <f t="shared" si="2"/>
        <v>28</v>
      </c>
      <c r="C40" s="286"/>
      <c r="D40" s="286"/>
      <c r="E40" s="286"/>
      <c r="F40" s="83" t="s">
        <v>1112</v>
      </c>
      <c r="G40" s="83" t="s">
        <v>1126</v>
      </c>
      <c r="H40" s="83" t="s">
        <v>1132</v>
      </c>
      <c r="I40" s="30" t="s">
        <v>17</v>
      </c>
      <c r="J40" s="122"/>
      <c r="K40" s="84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 ht="12.75">
      <c r="A41" s="56"/>
      <c r="B41" s="59">
        <f t="shared" si="2"/>
        <v>29</v>
      </c>
      <c r="C41" s="286"/>
      <c r="D41" s="286"/>
      <c r="E41" s="286"/>
      <c r="F41" s="318" t="s">
        <v>1114</v>
      </c>
      <c r="G41" s="83" t="s">
        <v>1133</v>
      </c>
      <c r="H41" s="83" t="s">
        <v>1116</v>
      </c>
      <c r="I41" s="30" t="s">
        <v>17</v>
      </c>
      <c r="J41" s="122"/>
      <c r="K41" s="84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 ht="24.75">
      <c r="A42" s="56"/>
      <c r="B42" s="59">
        <f t="shared" si="2"/>
        <v>30</v>
      </c>
      <c r="C42" s="286"/>
      <c r="D42" s="286"/>
      <c r="E42" s="286"/>
      <c r="F42" s="284"/>
      <c r="G42" s="83" t="s">
        <v>1126</v>
      </c>
      <c r="H42" s="83" t="s">
        <v>1134</v>
      </c>
      <c r="I42" s="30" t="s">
        <v>17</v>
      </c>
      <c r="J42" s="122"/>
      <c r="K42" s="84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 ht="12.75">
      <c r="A43" s="56"/>
      <c r="B43" s="59">
        <f t="shared" si="2"/>
        <v>31</v>
      </c>
      <c r="C43" s="286"/>
      <c r="D43" s="286"/>
      <c r="E43" s="286"/>
      <c r="F43" s="318" t="s">
        <v>1118</v>
      </c>
      <c r="G43" s="83" t="s">
        <v>1133</v>
      </c>
      <c r="H43" s="83" t="s">
        <v>1119</v>
      </c>
      <c r="I43" s="30" t="s">
        <v>17</v>
      </c>
      <c r="J43" s="122"/>
      <c r="K43" s="84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 ht="24.75">
      <c r="A44" s="56"/>
      <c r="B44" s="59">
        <f t="shared" si="2"/>
        <v>32</v>
      </c>
      <c r="C44" s="286"/>
      <c r="D44" s="286"/>
      <c r="E44" s="286"/>
      <c r="F44" s="284"/>
      <c r="G44" s="83" t="s">
        <v>1126</v>
      </c>
      <c r="H44" s="83" t="s">
        <v>1135</v>
      </c>
      <c r="I44" s="30" t="s">
        <v>17</v>
      </c>
      <c r="J44" s="122"/>
      <c r="K44" s="84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 ht="50.25">
      <c r="A45" s="56"/>
      <c r="B45" s="59">
        <f t="shared" si="2"/>
        <v>33</v>
      </c>
      <c r="C45" s="286"/>
      <c r="D45" s="286"/>
      <c r="E45" s="286"/>
      <c r="F45" s="83" t="s">
        <v>1136</v>
      </c>
      <c r="G45" s="83" t="s">
        <v>1126</v>
      </c>
      <c r="H45" s="83" t="s">
        <v>1137</v>
      </c>
      <c r="I45" s="30" t="s">
        <v>17</v>
      </c>
      <c r="J45" s="122"/>
      <c r="K45" s="84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 ht="37.5">
      <c r="A46" s="56"/>
      <c r="B46" s="59">
        <f t="shared" si="2"/>
        <v>34</v>
      </c>
      <c r="C46" s="284"/>
      <c r="D46" s="284"/>
      <c r="E46" s="284"/>
      <c r="F46" s="83" t="s">
        <v>1138</v>
      </c>
      <c r="G46" s="83" t="s">
        <v>1126</v>
      </c>
      <c r="H46" s="83" t="s">
        <v>1139</v>
      </c>
      <c r="I46" s="85" t="s">
        <v>17</v>
      </c>
      <c r="J46" s="122"/>
      <c r="K46" s="84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 ht="18">
      <c r="A47" s="45"/>
      <c r="B47" s="59">
        <f t="shared" si="2"/>
        <v>35</v>
      </c>
      <c r="C47" s="288" t="s">
        <v>1140</v>
      </c>
      <c r="D47" s="317" t="s">
        <v>1141</v>
      </c>
      <c r="E47" s="122" t="s">
        <v>202</v>
      </c>
      <c r="F47" s="83" t="s">
        <v>649</v>
      </c>
      <c r="G47" s="83" t="s">
        <v>1142</v>
      </c>
      <c r="H47" s="83" t="s">
        <v>1143</v>
      </c>
      <c r="I47" s="85" t="s">
        <v>17</v>
      </c>
      <c r="J47" s="122"/>
      <c r="K47" s="84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 ht="24.75">
      <c r="A48" s="45"/>
      <c r="B48" s="59">
        <f t="shared" si="2"/>
        <v>36</v>
      </c>
      <c r="C48" s="286"/>
      <c r="D48" s="286"/>
      <c r="E48" s="317" t="s">
        <v>1144</v>
      </c>
      <c r="F48" s="318" t="s">
        <v>649</v>
      </c>
      <c r="G48" s="83" t="s">
        <v>1145</v>
      </c>
      <c r="H48" s="83" t="s">
        <v>1146</v>
      </c>
      <c r="I48" s="85" t="s">
        <v>17</v>
      </c>
      <c r="J48" s="122"/>
      <c r="K48" s="84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 ht="51">
      <c r="A49" s="45"/>
      <c r="B49" s="59">
        <f t="shared" si="2"/>
        <v>37</v>
      </c>
      <c r="C49" s="286"/>
      <c r="D49" s="286"/>
      <c r="E49" s="284"/>
      <c r="F49" s="284"/>
      <c r="G49" s="83" t="s">
        <v>1147</v>
      </c>
      <c r="H49" s="83" t="s">
        <v>1148</v>
      </c>
      <c r="I49" s="142" t="s">
        <v>19</v>
      </c>
      <c r="J49" s="123" t="s">
        <v>1149</v>
      </c>
      <c r="K49" s="143" t="s">
        <v>1150</v>
      </c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 ht="18">
      <c r="A50" s="45"/>
      <c r="B50" s="59">
        <f t="shared" si="2"/>
        <v>38</v>
      </c>
      <c r="C50" s="286"/>
      <c r="D50" s="286"/>
      <c r="E50" s="317" t="s">
        <v>1151</v>
      </c>
      <c r="F50" s="318" t="s">
        <v>649</v>
      </c>
      <c r="G50" s="83" t="s">
        <v>1152</v>
      </c>
      <c r="H50" s="83" t="s">
        <v>1153</v>
      </c>
      <c r="I50" s="85" t="s">
        <v>19</v>
      </c>
      <c r="J50" s="59"/>
      <c r="K50" s="321" t="s">
        <v>819</v>
      </c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 ht="18">
      <c r="A51" s="45"/>
      <c r="B51" s="59">
        <f t="shared" si="2"/>
        <v>39</v>
      </c>
      <c r="C51" s="286"/>
      <c r="D51" s="286"/>
      <c r="E51" s="286"/>
      <c r="F51" s="284"/>
      <c r="G51" s="83" t="s">
        <v>1154</v>
      </c>
      <c r="H51" s="83" t="s">
        <v>1148</v>
      </c>
      <c r="I51" s="85" t="s">
        <v>19</v>
      </c>
      <c r="J51" s="59"/>
      <c r="K51" s="286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 ht="18">
      <c r="A52" s="45"/>
      <c r="B52" s="59">
        <f t="shared" si="2"/>
        <v>40</v>
      </c>
      <c r="C52" s="286"/>
      <c r="D52" s="286"/>
      <c r="E52" s="286"/>
      <c r="F52" s="318" t="s">
        <v>1155</v>
      </c>
      <c r="G52" s="83" t="s">
        <v>1152</v>
      </c>
      <c r="H52" s="83" t="s">
        <v>1156</v>
      </c>
      <c r="I52" s="85" t="s">
        <v>19</v>
      </c>
      <c r="J52" s="59"/>
      <c r="K52" s="286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 ht="18">
      <c r="A53" s="45"/>
      <c r="B53" s="59">
        <f t="shared" si="2"/>
        <v>41</v>
      </c>
      <c r="C53" s="286"/>
      <c r="D53" s="286"/>
      <c r="E53" s="284"/>
      <c r="F53" s="284"/>
      <c r="G53" s="83" t="s">
        <v>1154</v>
      </c>
      <c r="H53" s="83" t="s">
        <v>1148</v>
      </c>
      <c r="I53" s="85" t="s">
        <v>19</v>
      </c>
      <c r="J53" s="59"/>
      <c r="K53" s="284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 ht="49.5">
      <c r="A54" s="45"/>
      <c r="B54" s="59">
        <f t="shared" si="2"/>
        <v>42</v>
      </c>
      <c r="C54" s="286"/>
      <c r="D54" s="286"/>
      <c r="E54" s="317" t="s">
        <v>1157</v>
      </c>
      <c r="F54" s="318" t="s">
        <v>649</v>
      </c>
      <c r="G54" s="83" t="s">
        <v>1158</v>
      </c>
      <c r="H54" s="83" t="s">
        <v>1159</v>
      </c>
      <c r="I54" s="30" t="s">
        <v>17</v>
      </c>
      <c r="J54" s="68"/>
      <c r="K54" s="71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 ht="51">
      <c r="A55" s="45"/>
      <c r="B55" s="59">
        <f t="shared" si="2"/>
        <v>43</v>
      </c>
      <c r="C55" s="286"/>
      <c r="D55" s="286"/>
      <c r="E55" s="284"/>
      <c r="F55" s="284"/>
      <c r="G55" s="83" t="s">
        <v>1160</v>
      </c>
      <c r="H55" s="83" t="s">
        <v>1148</v>
      </c>
      <c r="I55" s="85" t="s">
        <v>19</v>
      </c>
      <c r="J55" s="123" t="s">
        <v>1149</v>
      </c>
      <c r="K55" s="143" t="s">
        <v>1161</v>
      </c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 ht="51">
      <c r="A56" s="45"/>
      <c r="B56" s="59">
        <f t="shared" si="2"/>
        <v>44</v>
      </c>
      <c r="C56" s="286"/>
      <c r="D56" s="286"/>
      <c r="E56" s="317" t="s">
        <v>1162</v>
      </c>
      <c r="F56" s="318" t="s">
        <v>649</v>
      </c>
      <c r="G56" s="83" t="s">
        <v>1163</v>
      </c>
      <c r="H56" s="83" t="s">
        <v>1164</v>
      </c>
      <c r="I56" s="30" t="s">
        <v>19</v>
      </c>
      <c r="J56" s="144" t="s">
        <v>1165</v>
      </c>
      <c r="K56" s="63" t="s">
        <v>1166</v>
      </c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51">
      <c r="A57" s="45"/>
      <c r="B57" s="59">
        <f t="shared" si="2"/>
        <v>45</v>
      </c>
      <c r="C57" s="286"/>
      <c r="D57" s="284"/>
      <c r="E57" s="284"/>
      <c r="F57" s="284"/>
      <c r="G57" s="83" t="s">
        <v>1167</v>
      </c>
      <c r="H57" s="83" t="s">
        <v>1148</v>
      </c>
      <c r="I57" s="85" t="s">
        <v>19</v>
      </c>
      <c r="J57" s="123" t="s">
        <v>1149</v>
      </c>
      <c r="K57" s="143" t="s">
        <v>1168</v>
      </c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 ht="24">
      <c r="A58" s="45"/>
      <c r="B58" s="59">
        <f t="shared" si="2"/>
        <v>46</v>
      </c>
      <c r="C58" s="286"/>
      <c r="D58" s="317" t="s">
        <v>1169</v>
      </c>
      <c r="E58" s="122" t="s">
        <v>1170</v>
      </c>
      <c r="F58" s="83" t="s">
        <v>1171</v>
      </c>
      <c r="G58" s="83" t="s">
        <v>1172</v>
      </c>
      <c r="H58" s="83" t="s">
        <v>1173</v>
      </c>
      <c r="I58" s="85" t="s">
        <v>19</v>
      </c>
      <c r="J58" s="59"/>
      <c r="K58" s="321" t="s">
        <v>819</v>
      </c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 ht="24">
      <c r="A59" s="56"/>
      <c r="B59" s="59">
        <f t="shared" si="2"/>
        <v>47</v>
      </c>
      <c r="C59" s="286"/>
      <c r="D59" s="286"/>
      <c r="E59" s="317" t="s">
        <v>1174</v>
      </c>
      <c r="F59" s="83" t="s">
        <v>1175</v>
      </c>
      <c r="G59" s="83" t="s">
        <v>1176</v>
      </c>
      <c r="H59" s="83" t="s">
        <v>1177</v>
      </c>
      <c r="I59" s="85" t="s">
        <v>19</v>
      </c>
      <c r="J59" s="59"/>
      <c r="K59" s="286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 ht="24">
      <c r="A60" s="56"/>
      <c r="B60" s="59">
        <f t="shared" si="2"/>
        <v>48</v>
      </c>
      <c r="C60" s="286"/>
      <c r="D60" s="286"/>
      <c r="E60" s="284"/>
      <c r="F60" s="83" t="s">
        <v>1178</v>
      </c>
      <c r="G60" s="83" t="s">
        <v>1176</v>
      </c>
      <c r="H60" s="83" t="s">
        <v>1179</v>
      </c>
      <c r="I60" s="85" t="s">
        <v>19</v>
      </c>
      <c r="J60" s="59"/>
      <c r="K60" s="286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 ht="24.75">
      <c r="A61" s="56"/>
      <c r="B61" s="59">
        <f t="shared" si="2"/>
        <v>49</v>
      </c>
      <c r="C61" s="286"/>
      <c r="D61" s="286"/>
      <c r="E61" s="122" t="s">
        <v>1180</v>
      </c>
      <c r="F61" s="83" t="s">
        <v>1171</v>
      </c>
      <c r="G61" s="83" t="s">
        <v>1181</v>
      </c>
      <c r="H61" s="83" t="s">
        <v>1182</v>
      </c>
      <c r="I61" s="85" t="s">
        <v>19</v>
      </c>
      <c r="J61" s="59"/>
      <c r="K61" s="286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 ht="24.75">
      <c r="A62" s="56"/>
      <c r="B62" s="59">
        <f t="shared" si="2"/>
        <v>50</v>
      </c>
      <c r="C62" s="286"/>
      <c r="D62" s="286"/>
      <c r="E62" s="122" t="s">
        <v>1183</v>
      </c>
      <c r="F62" s="83" t="s">
        <v>1171</v>
      </c>
      <c r="G62" s="83" t="s">
        <v>1184</v>
      </c>
      <c r="H62" s="83" t="s">
        <v>1185</v>
      </c>
      <c r="I62" s="85" t="s">
        <v>19</v>
      </c>
      <c r="J62" s="59"/>
      <c r="K62" s="286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 ht="37.5">
      <c r="A63" s="56"/>
      <c r="B63" s="59">
        <f t="shared" si="2"/>
        <v>51</v>
      </c>
      <c r="C63" s="286"/>
      <c r="D63" s="286"/>
      <c r="E63" s="122" t="s">
        <v>1186</v>
      </c>
      <c r="F63" s="83" t="s">
        <v>1171</v>
      </c>
      <c r="G63" s="83" t="s">
        <v>1187</v>
      </c>
      <c r="H63" s="83" t="s">
        <v>1188</v>
      </c>
      <c r="I63" s="85" t="s">
        <v>19</v>
      </c>
      <c r="J63" s="59"/>
      <c r="K63" s="286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12.75">
      <c r="A64" s="56"/>
      <c r="B64" s="59">
        <f t="shared" si="2"/>
        <v>52</v>
      </c>
      <c r="C64" s="286"/>
      <c r="D64" s="286"/>
      <c r="E64" s="317" t="s">
        <v>1189</v>
      </c>
      <c r="F64" s="318" t="s">
        <v>1171</v>
      </c>
      <c r="G64" s="318" t="s">
        <v>76</v>
      </c>
      <c r="H64" s="83" t="s">
        <v>1190</v>
      </c>
      <c r="I64" s="85" t="s">
        <v>19</v>
      </c>
      <c r="J64" s="59"/>
      <c r="K64" s="286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12.75">
      <c r="A65" s="56"/>
      <c r="B65" s="59">
        <f t="shared" si="2"/>
        <v>53</v>
      </c>
      <c r="C65" s="286"/>
      <c r="D65" s="286"/>
      <c r="E65" s="284"/>
      <c r="F65" s="284"/>
      <c r="G65" s="284"/>
      <c r="H65" s="83" t="s">
        <v>1191</v>
      </c>
      <c r="I65" s="85" t="s">
        <v>19</v>
      </c>
      <c r="J65" s="59"/>
      <c r="K65" s="286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 ht="12.75">
      <c r="A66" s="56"/>
      <c r="B66" s="59">
        <f t="shared" si="2"/>
        <v>54</v>
      </c>
      <c r="C66" s="286"/>
      <c r="D66" s="286"/>
      <c r="E66" s="317" t="s">
        <v>1192</v>
      </c>
      <c r="F66" s="318" t="s">
        <v>1171</v>
      </c>
      <c r="G66" s="83" t="s">
        <v>1193</v>
      </c>
      <c r="H66" s="83" t="s">
        <v>1194</v>
      </c>
      <c r="I66" s="85" t="s">
        <v>19</v>
      </c>
      <c r="J66" s="59"/>
      <c r="K66" s="286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 ht="12.75">
      <c r="A67" s="56"/>
      <c r="B67" s="59">
        <f t="shared" si="2"/>
        <v>55</v>
      </c>
      <c r="C67" s="286"/>
      <c r="D67" s="286"/>
      <c r="E67" s="286"/>
      <c r="F67" s="286"/>
      <c r="G67" s="318" t="s">
        <v>874</v>
      </c>
      <c r="H67" s="83" t="s">
        <v>1190</v>
      </c>
      <c r="I67" s="85" t="s">
        <v>19</v>
      </c>
      <c r="J67" s="59"/>
      <c r="K67" s="286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 ht="12.75">
      <c r="A68" s="56"/>
      <c r="B68" s="59">
        <f t="shared" si="2"/>
        <v>56</v>
      </c>
      <c r="C68" s="286"/>
      <c r="D68" s="284"/>
      <c r="E68" s="284"/>
      <c r="F68" s="284"/>
      <c r="G68" s="284"/>
      <c r="H68" s="83" t="s">
        <v>1191</v>
      </c>
      <c r="I68" s="85" t="s">
        <v>19</v>
      </c>
      <c r="J68" s="59"/>
      <c r="K68" s="284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 ht="12.75">
      <c r="A69" s="56"/>
      <c r="B69" s="59">
        <f t="shared" si="2"/>
        <v>57</v>
      </c>
      <c r="C69" s="286"/>
      <c r="D69" s="288" t="s">
        <v>1195</v>
      </c>
      <c r="E69" s="59" t="s">
        <v>202</v>
      </c>
      <c r="F69" s="104" t="s">
        <v>649</v>
      </c>
      <c r="G69" s="104" t="s">
        <v>1184</v>
      </c>
      <c r="H69" s="104" t="s">
        <v>1196</v>
      </c>
      <c r="I69" s="30" t="s">
        <v>17</v>
      </c>
      <c r="J69" s="59"/>
      <c r="K69" s="63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 ht="24">
      <c r="A70" s="56"/>
      <c r="B70" s="59">
        <f t="shared" si="2"/>
        <v>58</v>
      </c>
      <c r="C70" s="286"/>
      <c r="D70" s="286"/>
      <c r="E70" s="59" t="s">
        <v>1197</v>
      </c>
      <c r="F70" s="104" t="s">
        <v>649</v>
      </c>
      <c r="G70" s="104" t="s">
        <v>1198</v>
      </c>
      <c r="H70" s="104" t="s">
        <v>1199</v>
      </c>
      <c r="I70" s="30" t="s">
        <v>17</v>
      </c>
      <c r="J70" s="59"/>
      <c r="K70" s="63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 ht="12.75">
      <c r="A71" s="56"/>
      <c r="B71" s="59">
        <f t="shared" si="2"/>
        <v>59</v>
      </c>
      <c r="C71" s="286"/>
      <c r="D71" s="286"/>
      <c r="E71" s="288" t="s">
        <v>1200</v>
      </c>
      <c r="F71" s="312" t="s">
        <v>649</v>
      </c>
      <c r="G71" s="104" t="s">
        <v>1201</v>
      </c>
      <c r="H71" s="104" t="s">
        <v>1202</v>
      </c>
      <c r="I71" s="30" t="s">
        <v>17</v>
      </c>
      <c r="J71" s="59"/>
      <c r="K71" s="63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 ht="12.75">
      <c r="A72" s="56"/>
      <c r="B72" s="59">
        <f t="shared" si="2"/>
        <v>60</v>
      </c>
      <c r="C72" s="286"/>
      <c r="D72" s="286"/>
      <c r="E72" s="286"/>
      <c r="F72" s="284"/>
      <c r="G72" s="104" t="s">
        <v>1203</v>
      </c>
      <c r="H72" s="104" t="s">
        <v>1204</v>
      </c>
      <c r="I72" s="30" t="s">
        <v>17</v>
      </c>
      <c r="J72" s="59"/>
      <c r="K72" s="63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 ht="24">
      <c r="A73" s="56"/>
      <c r="B73" s="59">
        <f t="shared" si="2"/>
        <v>61</v>
      </c>
      <c r="C73" s="286"/>
      <c r="D73" s="286"/>
      <c r="E73" s="284"/>
      <c r="F73" s="83" t="s">
        <v>1205</v>
      </c>
      <c r="G73" s="83" t="s">
        <v>675</v>
      </c>
      <c r="H73" s="83" t="s">
        <v>1206</v>
      </c>
      <c r="I73" s="30" t="s">
        <v>17</v>
      </c>
      <c r="J73" s="59"/>
      <c r="K73" s="84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 ht="12.75">
      <c r="A74" s="56"/>
      <c r="B74" s="59">
        <f t="shared" si="2"/>
        <v>62</v>
      </c>
      <c r="C74" s="286"/>
      <c r="D74" s="286"/>
      <c r="E74" s="288" t="s">
        <v>1207</v>
      </c>
      <c r="F74" s="312" t="s">
        <v>649</v>
      </c>
      <c r="G74" s="312" t="s">
        <v>1208</v>
      </c>
      <c r="H74" s="104" t="s">
        <v>1209</v>
      </c>
      <c r="I74" s="30" t="s">
        <v>17</v>
      </c>
      <c r="J74" s="59"/>
      <c r="K74" s="63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 ht="24.75">
      <c r="A75" s="56"/>
      <c r="B75" s="59">
        <f t="shared" si="2"/>
        <v>63</v>
      </c>
      <c r="C75" s="286"/>
      <c r="D75" s="286"/>
      <c r="E75" s="286"/>
      <c r="F75" s="286"/>
      <c r="G75" s="284"/>
      <c r="H75" s="104" t="s">
        <v>1210</v>
      </c>
      <c r="I75" s="30" t="s">
        <v>17</v>
      </c>
      <c r="J75" s="123" t="s">
        <v>1211</v>
      </c>
      <c r="K75" s="140" t="s">
        <v>1212</v>
      </c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 ht="12.75">
      <c r="A76" s="56"/>
      <c r="B76" s="59">
        <f t="shared" si="2"/>
        <v>64</v>
      </c>
      <c r="C76" s="286"/>
      <c r="D76" s="286"/>
      <c r="E76" s="286"/>
      <c r="F76" s="284"/>
      <c r="G76" s="104" t="s">
        <v>1213</v>
      </c>
      <c r="H76" s="104" t="s">
        <v>1204</v>
      </c>
      <c r="I76" s="30" t="s">
        <v>17</v>
      </c>
      <c r="J76" s="112"/>
      <c r="K76" s="63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 ht="36">
      <c r="A77" s="56"/>
      <c r="B77" s="59">
        <f t="shared" si="2"/>
        <v>65</v>
      </c>
      <c r="C77" s="286"/>
      <c r="D77" s="286"/>
      <c r="E77" s="286"/>
      <c r="F77" s="104" t="s">
        <v>1214</v>
      </c>
      <c r="G77" s="104" t="s">
        <v>1215</v>
      </c>
      <c r="H77" s="104" t="s">
        <v>1216</v>
      </c>
      <c r="I77" s="30" t="s">
        <v>17</v>
      </c>
      <c r="J77" s="59"/>
      <c r="K77" s="63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 ht="24.75">
      <c r="A78" s="56"/>
      <c r="B78" s="59">
        <f t="shared" ref="B78:B141" si="3">ROW(B78)-12</f>
        <v>66</v>
      </c>
      <c r="C78" s="286"/>
      <c r="D78" s="284"/>
      <c r="E78" s="284"/>
      <c r="F78" s="104" t="s">
        <v>1217</v>
      </c>
      <c r="G78" s="104" t="s">
        <v>1218</v>
      </c>
      <c r="H78" s="104" t="s">
        <v>1219</v>
      </c>
      <c r="I78" s="30" t="s">
        <v>17</v>
      </c>
      <c r="J78" s="59"/>
      <c r="K78" s="63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 ht="144">
      <c r="A79" s="56"/>
      <c r="B79" s="59">
        <f t="shared" si="3"/>
        <v>67</v>
      </c>
      <c r="C79" s="286"/>
      <c r="D79" s="288" t="s">
        <v>1220</v>
      </c>
      <c r="E79" s="59" t="s">
        <v>202</v>
      </c>
      <c r="F79" s="104" t="s">
        <v>1221</v>
      </c>
      <c r="G79" s="104" t="s">
        <v>1222</v>
      </c>
      <c r="H79" s="104" t="s">
        <v>722</v>
      </c>
      <c r="I79" s="30" t="s">
        <v>17</v>
      </c>
      <c r="J79" s="59"/>
      <c r="K79" s="63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 ht="12.75">
      <c r="A80" s="56"/>
      <c r="B80" s="59">
        <f t="shared" si="3"/>
        <v>68</v>
      </c>
      <c r="C80" s="286"/>
      <c r="D80" s="286"/>
      <c r="E80" s="59" t="s">
        <v>1223</v>
      </c>
      <c r="F80" s="104" t="s">
        <v>1221</v>
      </c>
      <c r="G80" s="104" t="s">
        <v>1172</v>
      </c>
      <c r="H80" s="104" t="s">
        <v>1224</v>
      </c>
      <c r="I80" s="30" t="s">
        <v>17</v>
      </c>
      <c r="J80" s="59"/>
      <c r="K80" s="63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 ht="24.75">
      <c r="A81" s="56"/>
      <c r="B81" s="59">
        <f t="shared" si="3"/>
        <v>69</v>
      </c>
      <c r="C81" s="286"/>
      <c r="D81" s="286"/>
      <c r="E81" s="288" t="s">
        <v>1225</v>
      </c>
      <c r="F81" s="312" t="s">
        <v>1226</v>
      </c>
      <c r="G81" s="104" t="s">
        <v>1184</v>
      </c>
      <c r="H81" s="104" t="s">
        <v>1227</v>
      </c>
      <c r="I81" s="30" t="s">
        <v>17</v>
      </c>
      <c r="J81" s="59"/>
      <c r="K81" s="63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 ht="24">
      <c r="A82" s="56"/>
      <c r="B82" s="59">
        <f t="shared" si="3"/>
        <v>70</v>
      </c>
      <c r="C82" s="286"/>
      <c r="D82" s="286"/>
      <c r="E82" s="286"/>
      <c r="F82" s="286"/>
      <c r="G82" s="312" t="s">
        <v>1228</v>
      </c>
      <c r="H82" s="104" t="s">
        <v>1229</v>
      </c>
      <c r="I82" s="30" t="s">
        <v>17</v>
      </c>
      <c r="J82" s="59"/>
      <c r="K82" s="63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 ht="12.75">
      <c r="A83" s="56"/>
      <c r="B83" s="59">
        <f t="shared" si="3"/>
        <v>71</v>
      </c>
      <c r="C83" s="286"/>
      <c r="D83" s="286"/>
      <c r="E83" s="286"/>
      <c r="F83" s="286"/>
      <c r="G83" s="284"/>
      <c r="H83" s="104" t="s">
        <v>1230</v>
      </c>
      <c r="I83" s="30" t="s">
        <v>17</v>
      </c>
      <c r="J83" s="59"/>
      <c r="K83" s="63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 ht="37.5">
      <c r="A84" s="56"/>
      <c r="B84" s="59">
        <f t="shared" si="3"/>
        <v>72</v>
      </c>
      <c r="C84" s="286"/>
      <c r="D84" s="286"/>
      <c r="E84" s="286"/>
      <c r="F84" s="286"/>
      <c r="G84" s="312" t="s">
        <v>1231</v>
      </c>
      <c r="H84" s="104" t="s">
        <v>1232</v>
      </c>
      <c r="I84" s="30" t="s">
        <v>17</v>
      </c>
      <c r="J84" s="123" t="s">
        <v>1233</v>
      </c>
      <c r="K84" s="140" t="s">
        <v>1234</v>
      </c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 ht="24">
      <c r="A85" s="56"/>
      <c r="B85" s="59">
        <f t="shared" si="3"/>
        <v>73</v>
      </c>
      <c r="C85" s="286"/>
      <c r="D85" s="286"/>
      <c r="E85" s="286"/>
      <c r="F85" s="286"/>
      <c r="G85" s="286"/>
      <c r="H85" s="104" t="s">
        <v>1235</v>
      </c>
      <c r="I85" s="30" t="s">
        <v>17</v>
      </c>
      <c r="J85" s="123" t="s">
        <v>1236</v>
      </c>
      <c r="K85" s="145" t="s">
        <v>1237</v>
      </c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 ht="12.75">
      <c r="A86" s="56"/>
      <c r="B86" s="59">
        <f t="shared" si="3"/>
        <v>74</v>
      </c>
      <c r="C86" s="286"/>
      <c r="D86" s="286"/>
      <c r="E86" s="286"/>
      <c r="F86" s="286"/>
      <c r="G86" s="284"/>
      <c r="H86" s="104" t="s">
        <v>1238</v>
      </c>
      <c r="I86" s="30" t="s">
        <v>17</v>
      </c>
      <c r="J86" s="59"/>
      <c r="K86" s="63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 ht="12.75">
      <c r="A87" s="56"/>
      <c r="B87" s="59">
        <f t="shared" si="3"/>
        <v>75</v>
      </c>
      <c r="C87" s="286"/>
      <c r="D87" s="286"/>
      <c r="E87" s="286"/>
      <c r="F87" s="286"/>
      <c r="G87" s="312" t="s">
        <v>1239</v>
      </c>
      <c r="H87" s="104" t="s">
        <v>1240</v>
      </c>
      <c r="I87" s="30" t="s">
        <v>17</v>
      </c>
      <c r="J87" s="59"/>
      <c r="K87" s="63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 ht="12.75">
      <c r="A88" s="9"/>
      <c r="B88" s="59">
        <f t="shared" si="3"/>
        <v>76</v>
      </c>
      <c r="C88" s="286"/>
      <c r="D88" s="286"/>
      <c r="E88" s="286"/>
      <c r="F88" s="286"/>
      <c r="G88" s="284"/>
      <c r="H88" s="104" t="s">
        <v>1241</v>
      </c>
      <c r="I88" s="30" t="s">
        <v>19</v>
      </c>
      <c r="J88" s="59"/>
      <c r="K88" s="259" t="s">
        <v>3717</v>
      </c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 ht="12.75">
      <c r="A89" s="9"/>
      <c r="B89" s="59">
        <f t="shared" si="3"/>
        <v>77</v>
      </c>
      <c r="C89" s="286"/>
      <c r="D89" s="286"/>
      <c r="E89" s="286"/>
      <c r="F89" s="286"/>
      <c r="G89" s="318" t="s">
        <v>1242</v>
      </c>
      <c r="H89" s="83" t="s">
        <v>1243</v>
      </c>
      <c r="I89" s="141" t="s">
        <v>17</v>
      </c>
      <c r="J89" s="59"/>
      <c r="K89" s="63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 ht="24">
      <c r="A90" s="9"/>
      <c r="B90" s="59">
        <f t="shared" si="3"/>
        <v>78</v>
      </c>
      <c r="C90" s="286"/>
      <c r="D90" s="286"/>
      <c r="E90" s="286"/>
      <c r="F90" s="286"/>
      <c r="G90" s="284"/>
      <c r="H90" s="83" t="s">
        <v>1244</v>
      </c>
      <c r="I90" s="30" t="s">
        <v>17</v>
      </c>
      <c r="J90" s="78" t="s">
        <v>1245</v>
      </c>
      <c r="K90" s="79" t="s">
        <v>1246</v>
      </c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 ht="12.75">
      <c r="A91" s="9"/>
      <c r="B91" s="59">
        <f t="shared" si="3"/>
        <v>79</v>
      </c>
      <c r="C91" s="286"/>
      <c r="D91" s="286"/>
      <c r="E91" s="286"/>
      <c r="F91" s="286"/>
      <c r="G91" s="83" t="s">
        <v>1247</v>
      </c>
      <c r="H91" s="83" t="s">
        <v>1248</v>
      </c>
      <c r="I91" s="30" t="s">
        <v>17</v>
      </c>
      <c r="J91" s="146"/>
      <c r="K91" s="63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 ht="14.25">
      <c r="A92" s="9"/>
      <c r="B92" s="59">
        <f t="shared" si="3"/>
        <v>80</v>
      </c>
      <c r="C92" s="286"/>
      <c r="D92" s="286"/>
      <c r="E92" s="286"/>
      <c r="F92" s="286"/>
      <c r="G92" s="104" t="s">
        <v>1249</v>
      </c>
      <c r="H92" s="104" t="s">
        <v>1250</v>
      </c>
      <c r="I92" s="30" t="s">
        <v>17</v>
      </c>
      <c r="J92" s="147"/>
      <c r="K92" s="63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 ht="12.75">
      <c r="A93" s="9"/>
      <c r="B93" s="59">
        <f t="shared" si="3"/>
        <v>81</v>
      </c>
      <c r="C93" s="286"/>
      <c r="D93" s="286"/>
      <c r="E93" s="286"/>
      <c r="F93" s="286"/>
      <c r="G93" s="104" t="s">
        <v>1251</v>
      </c>
      <c r="H93" s="104" t="s">
        <v>1252</v>
      </c>
      <c r="I93" s="30" t="s">
        <v>17</v>
      </c>
      <c r="J93" s="59"/>
      <c r="K93" s="63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 ht="12.75">
      <c r="A94" s="9"/>
      <c r="B94" s="59">
        <f t="shared" si="3"/>
        <v>82</v>
      </c>
      <c r="C94" s="286"/>
      <c r="D94" s="286"/>
      <c r="E94" s="284"/>
      <c r="F94" s="284"/>
      <c r="G94" s="104" t="s">
        <v>1253</v>
      </c>
      <c r="H94" s="104" t="s">
        <v>1254</v>
      </c>
      <c r="I94" s="30" t="s">
        <v>17</v>
      </c>
      <c r="J94" s="59"/>
      <c r="K94" s="63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 ht="12.75">
      <c r="A95" s="9"/>
      <c r="B95" s="59">
        <f t="shared" si="3"/>
        <v>83</v>
      </c>
      <c r="C95" s="286"/>
      <c r="D95" s="286"/>
      <c r="E95" s="288" t="s">
        <v>1255</v>
      </c>
      <c r="F95" s="312" t="s">
        <v>1256</v>
      </c>
      <c r="G95" s="104" t="s">
        <v>1257</v>
      </c>
      <c r="H95" s="104" t="s">
        <v>1258</v>
      </c>
      <c r="I95" s="30" t="s">
        <v>17</v>
      </c>
      <c r="J95" s="59"/>
      <c r="K95" s="63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 ht="24.75">
      <c r="A96" s="9"/>
      <c r="B96" s="59">
        <f t="shared" si="3"/>
        <v>84</v>
      </c>
      <c r="C96" s="286"/>
      <c r="D96" s="286"/>
      <c r="E96" s="286"/>
      <c r="F96" s="286"/>
      <c r="G96" s="104" t="s">
        <v>1259</v>
      </c>
      <c r="H96" s="104" t="s">
        <v>1260</v>
      </c>
      <c r="I96" s="30" t="s">
        <v>17</v>
      </c>
      <c r="J96" s="59"/>
      <c r="K96" s="63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 ht="12.75">
      <c r="A97" s="9"/>
      <c r="B97" s="59">
        <f t="shared" si="3"/>
        <v>85</v>
      </c>
      <c r="C97" s="286"/>
      <c r="D97" s="286"/>
      <c r="E97" s="284"/>
      <c r="F97" s="284"/>
      <c r="G97" s="104" t="s">
        <v>1261</v>
      </c>
      <c r="H97" s="104" t="s">
        <v>1262</v>
      </c>
      <c r="I97" s="30" t="s">
        <v>17</v>
      </c>
      <c r="J97" s="59"/>
      <c r="K97" s="63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 ht="120">
      <c r="A98" s="9"/>
      <c r="B98" s="59">
        <f t="shared" si="3"/>
        <v>86</v>
      </c>
      <c r="C98" s="286"/>
      <c r="D98" s="286"/>
      <c r="E98" s="288" t="s">
        <v>1263</v>
      </c>
      <c r="F98" s="318" t="s">
        <v>1264</v>
      </c>
      <c r="G98" s="83" t="s">
        <v>1265</v>
      </c>
      <c r="H98" s="83" t="s">
        <v>885</v>
      </c>
      <c r="I98" s="85" t="s">
        <v>17</v>
      </c>
      <c r="J98" s="122"/>
      <c r="K98" s="63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 ht="12.75">
      <c r="A99" s="9"/>
      <c r="B99" s="59">
        <f t="shared" si="3"/>
        <v>87</v>
      </c>
      <c r="C99" s="286"/>
      <c r="D99" s="286"/>
      <c r="E99" s="286"/>
      <c r="F99" s="286"/>
      <c r="G99" s="83" t="s">
        <v>1266</v>
      </c>
      <c r="H99" s="83" t="s">
        <v>1267</v>
      </c>
      <c r="I99" s="85" t="s">
        <v>17</v>
      </c>
      <c r="J99" s="122"/>
      <c r="K99" s="63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 ht="24.75">
      <c r="A100" s="9"/>
      <c r="B100" s="59">
        <f t="shared" si="3"/>
        <v>88</v>
      </c>
      <c r="C100" s="286"/>
      <c r="D100" s="286"/>
      <c r="E100" s="286"/>
      <c r="F100" s="286"/>
      <c r="G100" s="83" t="s">
        <v>1268</v>
      </c>
      <c r="H100" s="83" t="s">
        <v>1269</v>
      </c>
      <c r="I100" s="85" t="s">
        <v>17</v>
      </c>
      <c r="J100" s="123" t="s">
        <v>1233</v>
      </c>
      <c r="K100" s="140" t="s">
        <v>1234</v>
      </c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 ht="24.75">
      <c r="A101" s="9"/>
      <c r="B101" s="59">
        <f t="shared" si="3"/>
        <v>89</v>
      </c>
      <c r="C101" s="286"/>
      <c r="D101" s="286"/>
      <c r="E101" s="286"/>
      <c r="F101" s="286"/>
      <c r="G101" s="83" t="s">
        <v>1270</v>
      </c>
      <c r="H101" s="83" t="s">
        <v>1271</v>
      </c>
      <c r="I101" s="85" t="s">
        <v>17</v>
      </c>
      <c r="J101" s="123" t="s">
        <v>1233</v>
      </c>
      <c r="K101" s="140" t="s">
        <v>1234</v>
      </c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 ht="37.5">
      <c r="A102" s="9"/>
      <c r="B102" s="59">
        <f t="shared" si="3"/>
        <v>90</v>
      </c>
      <c r="C102" s="286"/>
      <c r="D102" s="286"/>
      <c r="E102" s="286"/>
      <c r="F102" s="286"/>
      <c r="G102" s="83" t="s">
        <v>1272</v>
      </c>
      <c r="H102" s="83" t="s">
        <v>1273</v>
      </c>
      <c r="I102" s="85" t="s">
        <v>17</v>
      </c>
      <c r="J102" s="122"/>
      <c r="K102" s="63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 ht="12.75">
      <c r="A103" s="9"/>
      <c r="B103" s="59">
        <f t="shared" si="3"/>
        <v>91</v>
      </c>
      <c r="C103" s="286"/>
      <c r="D103" s="286"/>
      <c r="E103" s="286"/>
      <c r="F103" s="286"/>
      <c r="G103" s="318" t="s">
        <v>1274</v>
      </c>
      <c r="H103" s="83" t="s">
        <v>248</v>
      </c>
      <c r="I103" s="85" t="s">
        <v>17</v>
      </c>
      <c r="J103" s="122"/>
      <c r="K103" s="63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 ht="12.75">
      <c r="A104" s="9"/>
      <c r="B104" s="59">
        <f t="shared" si="3"/>
        <v>92</v>
      </c>
      <c r="C104" s="286"/>
      <c r="D104" s="286"/>
      <c r="E104" s="286"/>
      <c r="F104" s="286"/>
      <c r="G104" s="284"/>
      <c r="H104" s="83" t="s">
        <v>1275</v>
      </c>
      <c r="I104" s="85" t="s">
        <v>17</v>
      </c>
      <c r="J104" s="122"/>
      <c r="K104" s="63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 ht="12.75">
      <c r="A105" s="9"/>
      <c r="B105" s="59">
        <f t="shared" si="3"/>
        <v>93</v>
      </c>
      <c r="C105" s="286"/>
      <c r="D105" s="286"/>
      <c r="E105" s="286"/>
      <c r="F105" s="286"/>
      <c r="G105" s="83" t="s">
        <v>1276</v>
      </c>
      <c r="H105" s="83" t="s">
        <v>1277</v>
      </c>
      <c r="I105" s="148" t="s">
        <v>19</v>
      </c>
      <c r="J105" s="122"/>
      <c r="K105" s="314" t="s">
        <v>1278</v>
      </c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 ht="12.75">
      <c r="A106" s="9"/>
      <c r="B106" s="59">
        <f t="shared" si="3"/>
        <v>94</v>
      </c>
      <c r="C106" s="286"/>
      <c r="D106" s="286"/>
      <c r="E106" s="286"/>
      <c r="F106" s="284"/>
      <c r="G106" s="83" t="s">
        <v>1279</v>
      </c>
      <c r="H106" s="83" t="s">
        <v>1280</v>
      </c>
      <c r="I106" s="148" t="s">
        <v>19</v>
      </c>
      <c r="J106" s="122"/>
      <c r="K106" s="286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 ht="12.75">
      <c r="A107" s="9"/>
      <c r="B107" s="59">
        <f t="shared" si="3"/>
        <v>95</v>
      </c>
      <c r="C107" s="286"/>
      <c r="D107" s="286"/>
      <c r="E107" s="286"/>
      <c r="F107" s="318" t="s">
        <v>1281</v>
      </c>
      <c r="G107" s="318" t="s">
        <v>1282</v>
      </c>
      <c r="H107" s="83" t="s">
        <v>248</v>
      </c>
      <c r="I107" s="148" t="s">
        <v>19</v>
      </c>
      <c r="J107" s="122"/>
      <c r="K107" s="286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 ht="12.75">
      <c r="A108" s="9"/>
      <c r="B108" s="59">
        <f t="shared" si="3"/>
        <v>96</v>
      </c>
      <c r="C108" s="286"/>
      <c r="D108" s="286"/>
      <c r="E108" s="284"/>
      <c r="F108" s="284"/>
      <c r="G108" s="284"/>
      <c r="H108" s="83" t="s">
        <v>1283</v>
      </c>
      <c r="I108" s="148" t="s">
        <v>19</v>
      </c>
      <c r="J108" s="122"/>
      <c r="K108" s="284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 ht="12.75">
      <c r="A109" s="9"/>
      <c r="B109" s="59">
        <f t="shared" si="3"/>
        <v>97</v>
      </c>
      <c r="C109" s="286"/>
      <c r="D109" s="286"/>
      <c r="E109" s="288" t="s">
        <v>1284</v>
      </c>
      <c r="F109" s="312" t="s">
        <v>1171</v>
      </c>
      <c r="G109" s="104" t="s">
        <v>1193</v>
      </c>
      <c r="H109" s="104" t="s">
        <v>1194</v>
      </c>
      <c r="I109" s="30" t="s">
        <v>17</v>
      </c>
      <c r="J109" s="59"/>
      <c r="K109" s="63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 ht="12.75">
      <c r="A110" s="9"/>
      <c r="B110" s="59">
        <f t="shared" si="3"/>
        <v>98</v>
      </c>
      <c r="C110" s="286"/>
      <c r="D110" s="286"/>
      <c r="E110" s="286"/>
      <c r="F110" s="286"/>
      <c r="G110" s="312" t="s">
        <v>874</v>
      </c>
      <c r="H110" s="104" t="s">
        <v>1190</v>
      </c>
      <c r="I110" s="30" t="s">
        <v>17</v>
      </c>
      <c r="J110" s="59"/>
      <c r="K110" s="63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 ht="12.75">
      <c r="A111" s="9"/>
      <c r="B111" s="59">
        <f t="shared" si="3"/>
        <v>99</v>
      </c>
      <c r="C111" s="286"/>
      <c r="D111" s="284"/>
      <c r="E111" s="284"/>
      <c r="F111" s="284"/>
      <c r="G111" s="284"/>
      <c r="H111" s="104" t="s">
        <v>1191</v>
      </c>
      <c r="I111" s="30" t="s">
        <v>17</v>
      </c>
      <c r="J111" s="59"/>
      <c r="K111" s="63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 ht="12.75">
      <c r="A112" s="9"/>
      <c r="B112" s="59">
        <f t="shared" si="3"/>
        <v>100</v>
      </c>
      <c r="C112" s="286"/>
      <c r="D112" s="288" t="s">
        <v>1285</v>
      </c>
      <c r="E112" s="288" t="s">
        <v>202</v>
      </c>
      <c r="F112" s="312" t="s">
        <v>649</v>
      </c>
      <c r="G112" s="104" t="s">
        <v>1286</v>
      </c>
      <c r="H112" s="104" t="s">
        <v>1287</v>
      </c>
      <c r="I112" s="30" t="s">
        <v>17</v>
      </c>
      <c r="J112" s="59"/>
      <c r="K112" s="63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 ht="24.75">
      <c r="A113" s="9"/>
      <c r="B113" s="59">
        <f t="shared" si="3"/>
        <v>101</v>
      </c>
      <c r="C113" s="286"/>
      <c r="D113" s="286"/>
      <c r="E113" s="284"/>
      <c r="F113" s="284"/>
      <c r="G113" s="104" t="s">
        <v>1288</v>
      </c>
      <c r="H113" s="104" t="s">
        <v>1289</v>
      </c>
      <c r="I113" s="30" t="s">
        <v>17</v>
      </c>
      <c r="J113" s="59"/>
      <c r="K113" s="63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 ht="75">
      <c r="A114" s="9"/>
      <c r="B114" s="59">
        <f t="shared" si="3"/>
        <v>102</v>
      </c>
      <c r="C114" s="286"/>
      <c r="D114" s="286"/>
      <c r="E114" s="288" t="s">
        <v>1290</v>
      </c>
      <c r="F114" s="312" t="s">
        <v>649</v>
      </c>
      <c r="G114" s="104" t="s">
        <v>1291</v>
      </c>
      <c r="H114" s="104" t="s">
        <v>1292</v>
      </c>
      <c r="I114" s="30" t="s">
        <v>17</v>
      </c>
      <c r="J114" s="123" t="s">
        <v>1293</v>
      </c>
      <c r="K114" s="140" t="s">
        <v>1294</v>
      </c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 ht="12.75">
      <c r="A115" s="9"/>
      <c r="B115" s="59">
        <f t="shared" si="3"/>
        <v>103</v>
      </c>
      <c r="C115" s="286"/>
      <c r="D115" s="286"/>
      <c r="E115" s="284"/>
      <c r="F115" s="284"/>
      <c r="G115" s="83" t="s">
        <v>1295</v>
      </c>
      <c r="H115" s="83" t="s">
        <v>1296</v>
      </c>
      <c r="I115" s="85" t="s">
        <v>17</v>
      </c>
      <c r="J115" s="122"/>
      <c r="K115" s="84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 ht="24.75">
      <c r="A116" s="9"/>
      <c r="B116" s="59">
        <f t="shared" si="3"/>
        <v>104</v>
      </c>
      <c r="C116" s="286"/>
      <c r="D116" s="286"/>
      <c r="E116" s="288" t="s">
        <v>1297</v>
      </c>
      <c r="F116" s="312" t="s">
        <v>649</v>
      </c>
      <c r="G116" s="104" t="s">
        <v>1298</v>
      </c>
      <c r="H116" s="104" t="s">
        <v>1299</v>
      </c>
      <c r="I116" s="30" t="s">
        <v>17</v>
      </c>
      <c r="J116" s="59"/>
      <c r="K116" s="63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 ht="12.75">
      <c r="A117" s="9"/>
      <c r="B117" s="59">
        <f t="shared" si="3"/>
        <v>105</v>
      </c>
      <c r="C117" s="286"/>
      <c r="D117" s="286"/>
      <c r="E117" s="286"/>
      <c r="F117" s="284"/>
      <c r="G117" s="104" t="s">
        <v>1300</v>
      </c>
      <c r="H117" s="104" t="s">
        <v>1296</v>
      </c>
      <c r="I117" s="30" t="s">
        <v>17</v>
      </c>
      <c r="J117" s="59"/>
      <c r="K117" s="63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 ht="24">
      <c r="A118" s="9"/>
      <c r="B118" s="59">
        <f t="shared" si="3"/>
        <v>106</v>
      </c>
      <c r="C118" s="286"/>
      <c r="D118" s="284"/>
      <c r="E118" s="284"/>
      <c r="F118" s="104" t="s">
        <v>1301</v>
      </c>
      <c r="G118" s="104" t="s">
        <v>1302</v>
      </c>
      <c r="H118" s="104" t="s">
        <v>1303</v>
      </c>
      <c r="I118" s="30" t="s">
        <v>18</v>
      </c>
      <c r="J118" s="78" t="s">
        <v>1304</v>
      </c>
      <c r="K118" s="117" t="s">
        <v>1305</v>
      </c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 ht="144">
      <c r="A119" s="9"/>
      <c r="B119" s="59">
        <f t="shared" si="3"/>
        <v>107</v>
      </c>
      <c r="C119" s="286"/>
      <c r="D119" s="288" t="s">
        <v>1306</v>
      </c>
      <c r="E119" s="59" t="s">
        <v>202</v>
      </c>
      <c r="F119" s="104" t="s">
        <v>1307</v>
      </c>
      <c r="G119" s="104" t="s">
        <v>1222</v>
      </c>
      <c r="H119" s="104" t="s">
        <v>722</v>
      </c>
      <c r="I119" s="30" t="s">
        <v>17</v>
      </c>
      <c r="J119" s="146"/>
      <c r="K119" s="63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 ht="24">
      <c r="A120" s="9"/>
      <c r="B120" s="59">
        <f t="shared" si="3"/>
        <v>108</v>
      </c>
      <c r="C120" s="286"/>
      <c r="D120" s="286"/>
      <c r="E120" s="59" t="s">
        <v>1308</v>
      </c>
      <c r="F120" s="104" t="s">
        <v>1307</v>
      </c>
      <c r="G120" s="149" t="s">
        <v>1172</v>
      </c>
      <c r="H120" s="104" t="s">
        <v>1309</v>
      </c>
      <c r="I120" s="30" t="s">
        <v>17</v>
      </c>
      <c r="J120" s="147"/>
      <c r="K120" s="63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 ht="24.75">
      <c r="A121" s="9"/>
      <c r="B121" s="59">
        <f t="shared" si="3"/>
        <v>109</v>
      </c>
      <c r="C121" s="286"/>
      <c r="D121" s="286"/>
      <c r="E121" s="288" t="s">
        <v>1310</v>
      </c>
      <c r="F121" s="312" t="s">
        <v>1307</v>
      </c>
      <c r="G121" s="104" t="s">
        <v>1176</v>
      </c>
      <c r="H121" s="104" t="s">
        <v>1311</v>
      </c>
      <c r="I121" s="30" t="s">
        <v>17</v>
      </c>
      <c r="J121" s="59"/>
      <c r="K121" s="63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 ht="12.75">
      <c r="A122" s="9"/>
      <c r="B122" s="59">
        <f t="shared" si="3"/>
        <v>110</v>
      </c>
      <c r="C122" s="286"/>
      <c r="D122" s="286"/>
      <c r="E122" s="286"/>
      <c r="F122" s="286"/>
      <c r="G122" s="104" t="s">
        <v>1312</v>
      </c>
      <c r="H122" s="104" t="s">
        <v>1313</v>
      </c>
      <c r="I122" s="30" t="s">
        <v>17</v>
      </c>
      <c r="J122" s="59"/>
      <c r="K122" s="63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 ht="12.75">
      <c r="A123" s="9"/>
      <c r="B123" s="59">
        <f t="shared" si="3"/>
        <v>111</v>
      </c>
      <c r="C123" s="286"/>
      <c r="D123" s="286"/>
      <c r="E123" s="284"/>
      <c r="F123" s="284"/>
      <c r="G123" s="104" t="s">
        <v>1314</v>
      </c>
      <c r="H123" s="104" t="s">
        <v>1315</v>
      </c>
      <c r="I123" s="30" t="s">
        <v>17</v>
      </c>
      <c r="J123" s="59"/>
      <c r="K123" s="63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 ht="24.75">
      <c r="A124" s="9"/>
      <c r="B124" s="59">
        <f t="shared" si="3"/>
        <v>112</v>
      </c>
      <c r="C124" s="286"/>
      <c r="D124" s="286"/>
      <c r="E124" s="288" t="s">
        <v>1316</v>
      </c>
      <c r="F124" s="312" t="s">
        <v>1307</v>
      </c>
      <c r="G124" s="104" t="s">
        <v>1181</v>
      </c>
      <c r="H124" s="104" t="s">
        <v>1317</v>
      </c>
      <c r="I124" s="30" t="s">
        <v>17</v>
      </c>
      <c r="J124" s="59"/>
      <c r="K124" s="63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 ht="12.75">
      <c r="A125" s="9"/>
      <c r="B125" s="59">
        <f t="shared" si="3"/>
        <v>113</v>
      </c>
      <c r="C125" s="286"/>
      <c r="D125" s="286"/>
      <c r="E125" s="286"/>
      <c r="F125" s="286"/>
      <c r="G125" s="104" t="s">
        <v>1318</v>
      </c>
      <c r="H125" s="104" t="s">
        <v>1319</v>
      </c>
      <c r="I125" s="30" t="s">
        <v>17</v>
      </c>
      <c r="J125" s="59"/>
      <c r="K125" s="63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 ht="24.75">
      <c r="A126" s="9"/>
      <c r="B126" s="59">
        <f t="shared" si="3"/>
        <v>114</v>
      </c>
      <c r="C126" s="286"/>
      <c r="D126" s="286"/>
      <c r="E126" s="286"/>
      <c r="F126" s="286"/>
      <c r="G126" s="104" t="s">
        <v>1320</v>
      </c>
      <c r="H126" s="104" t="s">
        <v>1321</v>
      </c>
      <c r="I126" s="30" t="s">
        <v>17</v>
      </c>
      <c r="J126" s="59"/>
      <c r="K126" s="63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 ht="12.75">
      <c r="A127" s="9"/>
      <c r="B127" s="59">
        <f t="shared" si="3"/>
        <v>115</v>
      </c>
      <c r="C127" s="286"/>
      <c r="D127" s="286"/>
      <c r="E127" s="286"/>
      <c r="F127" s="286"/>
      <c r="G127" s="104" t="s">
        <v>1322</v>
      </c>
      <c r="H127" s="104" t="s">
        <v>1323</v>
      </c>
      <c r="I127" s="30" t="s">
        <v>17</v>
      </c>
      <c r="J127" s="59"/>
      <c r="K127" s="63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 ht="37.5">
      <c r="A128" s="9"/>
      <c r="B128" s="59">
        <f t="shared" si="3"/>
        <v>116</v>
      </c>
      <c r="C128" s="286"/>
      <c r="D128" s="286"/>
      <c r="E128" s="286"/>
      <c r="F128" s="286"/>
      <c r="G128" s="104" t="s">
        <v>1324</v>
      </c>
      <c r="H128" s="104" t="s">
        <v>1325</v>
      </c>
      <c r="I128" s="30" t="s">
        <v>17</v>
      </c>
      <c r="J128" s="59"/>
      <c r="K128" s="63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 ht="12.75">
      <c r="A129" s="9"/>
      <c r="B129" s="59">
        <f t="shared" si="3"/>
        <v>117</v>
      </c>
      <c r="C129" s="286"/>
      <c r="D129" s="286"/>
      <c r="E129" s="286"/>
      <c r="F129" s="286"/>
      <c r="G129" s="104" t="s">
        <v>1326</v>
      </c>
      <c r="H129" s="104" t="s">
        <v>1327</v>
      </c>
      <c r="I129" s="30" t="s">
        <v>17</v>
      </c>
      <c r="J129" s="59"/>
      <c r="K129" s="63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 ht="12.75">
      <c r="A130" s="9"/>
      <c r="B130" s="59">
        <f t="shared" si="3"/>
        <v>118</v>
      </c>
      <c r="C130" s="286"/>
      <c r="D130" s="286"/>
      <c r="E130" s="286"/>
      <c r="F130" s="284"/>
      <c r="G130" s="104" t="s">
        <v>1328</v>
      </c>
      <c r="H130" s="104" t="s">
        <v>1329</v>
      </c>
      <c r="I130" s="30" t="s">
        <v>17</v>
      </c>
      <c r="J130" s="59"/>
      <c r="K130" s="63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 ht="24">
      <c r="A131" s="9"/>
      <c r="B131" s="59">
        <f t="shared" si="3"/>
        <v>119</v>
      </c>
      <c r="C131" s="286"/>
      <c r="D131" s="286"/>
      <c r="E131" s="284"/>
      <c r="F131" s="104" t="s">
        <v>1330</v>
      </c>
      <c r="G131" s="104" t="s">
        <v>1331</v>
      </c>
      <c r="H131" s="104" t="s">
        <v>1332</v>
      </c>
      <c r="I131" s="30" t="s">
        <v>19</v>
      </c>
      <c r="J131" s="59"/>
      <c r="K131" s="63" t="s">
        <v>819</v>
      </c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 ht="120">
      <c r="A132" s="9"/>
      <c r="B132" s="59">
        <f t="shared" si="3"/>
        <v>120</v>
      </c>
      <c r="C132" s="286"/>
      <c r="D132" s="286"/>
      <c r="E132" s="288" t="s">
        <v>1333</v>
      </c>
      <c r="F132" s="312" t="s">
        <v>1334</v>
      </c>
      <c r="G132" s="104" t="s">
        <v>1335</v>
      </c>
      <c r="H132" s="104" t="s">
        <v>885</v>
      </c>
      <c r="I132" s="30" t="s">
        <v>17</v>
      </c>
      <c r="J132" s="59"/>
      <c r="K132" s="63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 ht="12.75">
      <c r="A133" s="9"/>
      <c r="B133" s="59">
        <f t="shared" si="3"/>
        <v>121</v>
      </c>
      <c r="C133" s="286"/>
      <c r="D133" s="286"/>
      <c r="E133" s="286"/>
      <c r="F133" s="286"/>
      <c r="G133" s="312" t="s">
        <v>154</v>
      </c>
      <c r="H133" s="104" t="s">
        <v>248</v>
      </c>
      <c r="I133" s="30" t="s">
        <v>17</v>
      </c>
      <c r="J133" s="59"/>
      <c r="K133" s="63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 ht="12.75">
      <c r="A134" s="9"/>
      <c r="B134" s="59">
        <f t="shared" si="3"/>
        <v>122</v>
      </c>
      <c r="C134" s="286"/>
      <c r="D134" s="286"/>
      <c r="E134" s="284"/>
      <c r="F134" s="284"/>
      <c r="G134" s="284"/>
      <c r="H134" s="104" t="s">
        <v>1336</v>
      </c>
      <c r="I134" s="30" t="s">
        <v>17</v>
      </c>
      <c r="J134" s="59"/>
      <c r="K134" s="63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 ht="85.5">
      <c r="A135" s="9"/>
      <c r="B135" s="59">
        <f t="shared" si="3"/>
        <v>123</v>
      </c>
      <c r="C135" s="286"/>
      <c r="D135" s="286"/>
      <c r="E135" s="288" t="s">
        <v>1337</v>
      </c>
      <c r="F135" s="312" t="s">
        <v>1338</v>
      </c>
      <c r="G135" s="104" t="s">
        <v>1339</v>
      </c>
      <c r="H135" s="104" t="s">
        <v>1340</v>
      </c>
      <c r="I135" s="30" t="s">
        <v>17</v>
      </c>
      <c r="J135" s="59"/>
      <c r="K135" s="63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 ht="12.75">
      <c r="A136" s="9"/>
      <c r="B136" s="59">
        <f t="shared" si="3"/>
        <v>124</v>
      </c>
      <c r="C136" s="286"/>
      <c r="D136" s="286"/>
      <c r="E136" s="286"/>
      <c r="F136" s="286"/>
      <c r="G136" s="104" t="s">
        <v>1341</v>
      </c>
      <c r="H136" s="104" t="s">
        <v>322</v>
      </c>
      <c r="I136" s="30" t="s">
        <v>17</v>
      </c>
      <c r="J136" s="59"/>
      <c r="K136" s="63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 ht="12.75">
      <c r="A137" s="9"/>
      <c r="B137" s="59">
        <f t="shared" si="3"/>
        <v>125</v>
      </c>
      <c r="C137" s="286"/>
      <c r="D137" s="286"/>
      <c r="E137" s="286"/>
      <c r="F137" s="286"/>
      <c r="G137" s="312" t="s">
        <v>1342</v>
      </c>
      <c r="H137" s="104" t="s">
        <v>1343</v>
      </c>
      <c r="I137" s="30" t="s">
        <v>17</v>
      </c>
      <c r="J137" s="59"/>
      <c r="K137" s="63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 ht="12.75">
      <c r="A138" s="9"/>
      <c r="B138" s="59">
        <f t="shared" si="3"/>
        <v>126</v>
      </c>
      <c r="C138" s="286"/>
      <c r="D138" s="286"/>
      <c r="E138" s="286"/>
      <c r="F138" s="284"/>
      <c r="G138" s="284"/>
      <c r="H138" s="104" t="s">
        <v>1344</v>
      </c>
      <c r="I138" s="30" t="s">
        <v>17</v>
      </c>
      <c r="J138" s="59"/>
      <c r="K138" s="63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 ht="85.5">
      <c r="A139" s="9"/>
      <c r="B139" s="59">
        <f t="shared" si="3"/>
        <v>127</v>
      </c>
      <c r="C139" s="286"/>
      <c r="D139" s="286"/>
      <c r="E139" s="286"/>
      <c r="F139" s="312" t="s">
        <v>1345</v>
      </c>
      <c r="G139" s="104" t="s">
        <v>1339</v>
      </c>
      <c r="H139" s="104" t="s">
        <v>1346</v>
      </c>
      <c r="I139" s="30" t="s">
        <v>17</v>
      </c>
      <c r="J139" s="59"/>
      <c r="K139" s="63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 ht="12.75">
      <c r="A140" s="9"/>
      <c r="B140" s="59">
        <f t="shared" si="3"/>
        <v>128</v>
      </c>
      <c r="C140" s="286"/>
      <c r="D140" s="286"/>
      <c r="E140" s="286"/>
      <c r="F140" s="286"/>
      <c r="G140" s="104" t="s">
        <v>1341</v>
      </c>
      <c r="H140" s="104" t="s">
        <v>322</v>
      </c>
      <c r="I140" s="30" t="s">
        <v>17</v>
      </c>
      <c r="J140" s="59"/>
      <c r="K140" s="63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 ht="12.75">
      <c r="A141" s="9"/>
      <c r="B141" s="59">
        <f t="shared" si="3"/>
        <v>129</v>
      </c>
      <c r="C141" s="286"/>
      <c r="D141" s="286"/>
      <c r="E141" s="286"/>
      <c r="F141" s="286"/>
      <c r="G141" s="312" t="s">
        <v>1342</v>
      </c>
      <c r="H141" s="104" t="s">
        <v>1347</v>
      </c>
      <c r="I141" s="30" t="s">
        <v>17</v>
      </c>
      <c r="J141" s="59"/>
      <c r="K141" s="63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 ht="12.75">
      <c r="A142" s="9"/>
      <c r="B142" s="59">
        <f t="shared" ref="B142:B205" si="4">ROW(B142)-12</f>
        <v>130</v>
      </c>
      <c r="C142" s="286"/>
      <c r="D142" s="286"/>
      <c r="E142" s="286"/>
      <c r="F142" s="284"/>
      <c r="G142" s="284"/>
      <c r="H142" s="104" t="s">
        <v>1348</v>
      </c>
      <c r="I142" s="30" t="s">
        <v>17</v>
      </c>
      <c r="J142" s="59"/>
      <c r="K142" s="63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 ht="85.5">
      <c r="A143" s="9"/>
      <c r="B143" s="59">
        <f t="shared" si="4"/>
        <v>131</v>
      </c>
      <c r="C143" s="286"/>
      <c r="D143" s="286"/>
      <c r="E143" s="286"/>
      <c r="F143" s="312" t="s">
        <v>1349</v>
      </c>
      <c r="G143" s="104" t="s">
        <v>1339</v>
      </c>
      <c r="H143" s="104" t="s">
        <v>1350</v>
      </c>
      <c r="I143" s="30" t="s">
        <v>17</v>
      </c>
      <c r="J143" s="59"/>
      <c r="K143" s="63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 ht="12.75">
      <c r="A144" s="9"/>
      <c r="B144" s="59">
        <f t="shared" si="4"/>
        <v>132</v>
      </c>
      <c r="C144" s="286"/>
      <c r="D144" s="286"/>
      <c r="E144" s="286"/>
      <c r="F144" s="286"/>
      <c r="G144" s="104" t="s">
        <v>1341</v>
      </c>
      <c r="H144" s="104" t="s">
        <v>322</v>
      </c>
      <c r="I144" s="30" t="s">
        <v>17</v>
      </c>
      <c r="J144" s="59"/>
      <c r="K144" s="63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 ht="12.75">
      <c r="A145" s="9"/>
      <c r="B145" s="59">
        <f t="shared" si="4"/>
        <v>133</v>
      </c>
      <c r="C145" s="286"/>
      <c r="D145" s="286"/>
      <c r="E145" s="286"/>
      <c r="F145" s="286"/>
      <c r="G145" s="312" t="s">
        <v>1342</v>
      </c>
      <c r="H145" s="104" t="s">
        <v>1347</v>
      </c>
      <c r="I145" s="30" t="s">
        <v>17</v>
      </c>
      <c r="J145" s="59"/>
      <c r="K145" s="63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 ht="12.75">
      <c r="A146" s="9"/>
      <c r="B146" s="59">
        <f t="shared" si="4"/>
        <v>134</v>
      </c>
      <c r="C146" s="286"/>
      <c r="D146" s="286"/>
      <c r="E146" s="284"/>
      <c r="F146" s="284"/>
      <c r="G146" s="284"/>
      <c r="H146" s="104" t="s">
        <v>1348</v>
      </c>
      <c r="I146" s="30" t="s">
        <v>17</v>
      </c>
      <c r="J146" s="59"/>
      <c r="K146" s="63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 ht="72.75">
      <c r="A147" s="9"/>
      <c r="B147" s="59">
        <f t="shared" si="4"/>
        <v>135</v>
      </c>
      <c r="C147" s="286"/>
      <c r="D147" s="286"/>
      <c r="E147" s="288" t="s">
        <v>1351</v>
      </c>
      <c r="F147" s="312" t="s">
        <v>1352</v>
      </c>
      <c r="G147" s="104" t="s">
        <v>1339</v>
      </c>
      <c r="H147" s="104" t="s">
        <v>1353</v>
      </c>
      <c r="I147" s="30" t="s">
        <v>17</v>
      </c>
      <c r="J147" s="59"/>
      <c r="K147" s="63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 ht="12.75">
      <c r="A148" s="9"/>
      <c r="B148" s="59">
        <f t="shared" si="4"/>
        <v>136</v>
      </c>
      <c r="C148" s="286"/>
      <c r="D148" s="286"/>
      <c r="E148" s="286"/>
      <c r="F148" s="286"/>
      <c r="G148" s="312" t="s">
        <v>1341</v>
      </c>
      <c r="H148" s="104" t="s">
        <v>1354</v>
      </c>
      <c r="I148" s="30" t="s">
        <v>17</v>
      </c>
      <c r="J148" s="59"/>
      <c r="K148" s="63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 ht="12.75">
      <c r="A149" s="9"/>
      <c r="B149" s="59">
        <f t="shared" si="4"/>
        <v>137</v>
      </c>
      <c r="C149" s="286"/>
      <c r="D149" s="286"/>
      <c r="E149" s="286"/>
      <c r="F149" s="286"/>
      <c r="G149" s="284"/>
      <c r="H149" s="104" t="s">
        <v>1355</v>
      </c>
      <c r="I149" s="30" t="s">
        <v>17</v>
      </c>
      <c r="J149" s="59"/>
      <c r="K149" s="63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 ht="12.75">
      <c r="A150" s="9"/>
      <c r="B150" s="59">
        <f t="shared" si="4"/>
        <v>138</v>
      </c>
      <c r="C150" s="286"/>
      <c r="D150" s="286"/>
      <c r="E150" s="286"/>
      <c r="F150" s="286"/>
      <c r="G150" s="312" t="s">
        <v>1342</v>
      </c>
      <c r="H150" s="104" t="s">
        <v>1356</v>
      </c>
      <c r="I150" s="30" t="s">
        <v>17</v>
      </c>
      <c r="J150" s="59"/>
      <c r="K150" s="63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 spans="1:26" ht="12.75">
      <c r="A151" s="9"/>
      <c r="B151" s="59">
        <f t="shared" si="4"/>
        <v>139</v>
      </c>
      <c r="C151" s="286"/>
      <c r="D151" s="286"/>
      <c r="E151" s="286"/>
      <c r="F151" s="284"/>
      <c r="G151" s="284"/>
      <c r="H151" s="104" t="s">
        <v>1357</v>
      </c>
      <c r="I151" s="30" t="s">
        <v>17</v>
      </c>
      <c r="J151" s="59"/>
      <c r="K151" s="63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 spans="1:26" ht="72.75">
      <c r="A152" s="9"/>
      <c r="B152" s="59">
        <f t="shared" si="4"/>
        <v>140</v>
      </c>
      <c r="C152" s="286"/>
      <c r="D152" s="286"/>
      <c r="E152" s="286"/>
      <c r="F152" s="312" t="s">
        <v>1358</v>
      </c>
      <c r="G152" s="104" t="s">
        <v>1339</v>
      </c>
      <c r="H152" s="104" t="s">
        <v>1359</v>
      </c>
      <c r="I152" s="30" t="s">
        <v>17</v>
      </c>
      <c r="J152" s="59"/>
      <c r="K152" s="63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 spans="1:26" ht="12.75">
      <c r="A153" s="9"/>
      <c r="B153" s="59">
        <f t="shared" si="4"/>
        <v>141</v>
      </c>
      <c r="C153" s="286"/>
      <c r="D153" s="286"/>
      <c r="E153" s="286"/>
      <c r="F153" s="286"/>
      <c r="G153" s="312" t="s">
        <v>1341</v>
      </c>
      <c r="H153" s="104" t="s">
        <v>1354</v>
      </c>
      <c r="I153" s="30" t="s">
        <v>17</v>
      </c>
      <c r="J153" s="59"/>
      <c r="K153" s="63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 spans="1:26" ht="12.75">
      <c r="A154" s="9"/>
      <c r="B154" s="59">
        <f t="shared" si="4"/>
        <v>142</v>
      </c>
      <c r="C154" s="286"/>
      <c r="D154" s="286"/>
      <c r="E154" s="286"/>
      <c r="F154" s="286"/>
      <c r="G154" s="284"/>
      <c r="H154" s="104" t="s">
        <v>1355</v>
      </c>
      <c r="I154" s="30" t="s">
        <v>17</v>
      </c>
      <c r="J154" s="59"/>
      <c r="K154" s="63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 spans="1:26" ht="12.75">
      <c r="A155" s="9"/>
      <c r="B155" s="59">
        <f t="shared" si="4"/>
        <v>143</v>
      </c>
      <c r="C155" s="286"/>
      <c r="D155" s="286"/>
      <c r="E155" s="286"/>
      <c r="F155" s="286"/>
      <c r="G155" s="318" t="s">
        <v>1342</v>
      </c>
      <c r="H155" s="83" t="s">
        <v>1356</v>
      </c>
      <c r="I155" s="30" t="s">
        <v>17</v>
      </c>
      <c r="J155" s="59"/>
      <c r="K155" s="63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 spans="1:26" ht="12.75">
      <c r="A156" s="9"/>
      <c r="B156" s="59">
        <f t="shared" si="4"/>
        <v>144</v>
      </c>
      <c r="C156" s="286"/>
      <c r="D156" s="286"/>
      <c r="E156" s="284"/>
      <c r="F156" s="284"/>
      <c r="G156" s="284"/>
      <c r="H156" s="83" t="s">
        <v>1360</v>
      </c>
      <c r="I156" s="30" t="s">
        <v>17</v>
      </c>
      <c r="J156" s="59"/>
      <c r="K156" s="63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 spans="1:26" ht="85.5">
      <c r="A157" s="9"/>
      <c r="B157" s="59">
        <f t="shared" si="4"/>
        <v>145</v>
      </c>
      <c r="C157" s="286"/>
      <c r="D157" s="286"/>
      <c r="E157" s="288" t="s">
        <v>1361</v>
      </c>
      <c r="F157" s="312" t="s">
        <v>1362</v>
      </c>
      <c r="G157" s="83" t="s">
        <v>1363</v>
      </c>
      <c r="H157" s="83" t="s">
        <v>1364</v>
      </c>
      <c r="I157" s="30" t="s">
        <v>17</v>
      </c>
      <c r="J157" s="123" t="s">
        <v>1365</v>
      </c>
      <c r="K157" s="140" t="s">
        <v>1366</v>
      </c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 spans="1:26" ht="12.75">
      <c r="A158" s="9"/>
      <c r="B158" s="59">
        <f t="shared" si="4"/>
        <v>146</v>
      </c>
      <c r="C158" s="286"/>
      <c r="D158" s="286"/>
      <c r="E158" s="286"/>
      <c r="F158" s="286"/>
      <c r="G158" s="83" t="s">
        <v>1367</v>
      </c>
      <c r="H158" s="83" t="s">
        <v>322</v>
      </c>
      <c r="I158" s="30" t="s">
        <v>17</v>
      </c>
      <c r="J158" s="59"/>
      <c r="K158" s="63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 spans="1:26" ht="12.75">
      <c r="A159" s="9"/>
      <c r="B159" s="59">
        <f t="shared" si="4"/>
        <v>147</v>
      </c>
      <c r="C159" s="286"/>
      <c r="D159" s="286"/>
      <c r="E159" s="286"/>
      <c r="F159" s="286"/>
      <c r="G159" s="83" t="s">
        <v>1368</v>
      </c>
      <c r="H159" s="83" t="s">
        <v>1369</v>
      </c>
      <c r="I159" s="30" t="s">
        <v>17</v>
      </c>
      <c r="J159" s="59"/>
      <c r="K159" s="63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 spans="1:26" ht="12.75">
      <c r="A160" s="9"/>
      <c r="B160" s="59">
        <f t="shared" si="4"/>
        <v>148</v>
      </c>
      <c r="C160" s="286"/>
      <c r="D160" s="286"/>
      <c r="E160" s="286"/>
      <c r="F160" s="286"/>
      <c r="G160" s="318" t="s">
        <v>1370</v>
      </c>
      <c r="H160" s="83" t="s">
        <v>1343</v>
      </c>
      <c r="I160" s="30" t="s">
        <v>17</v>
      </c>
      <c r="J160" s="59"/>
      <c r="K160" s="63"/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 spans="1:26" ht="12.75">
      <c r="A161" s="9"/>
      <c r="B161" s="59">
        <f t="shared" si="4"/>
        <v>149</v>
      </c>
      <c r="C161" s="286"/>
      <c r="D161" s="286"/>
      <c r="E161" s="286"/>
      <c r="F161" s="284"/>
      <c r="G161" s="284"/>
      <c r="H161" s="83" t="s">
        <v>1371</v>
      </c>
      <c r="I161" s="30" t="s">
        <v>17</v>
      </c>
      <c r="J161" s="59"/>
      <c r="K161" s="63"/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 spans="1:26" ht="85.5">
      <c r="A162" s="9"/>
      <c r="B162" s="59">
        <f t="shared" si="4"/>
        <v>150</v>
      </c>
      <c r="C162" s="286"/>
      <c r="D162" s="286"/>
      <c r="E162" s="286"/>
      <c r="F162" s="312" t="s">
        <v>1372</v>
      </c>
      <c r="G162" s="83" t="s">
        <v>1363</v>
      </c>
      <c r="H162" s="83" t="s">
        <v>1373</v>
      </c>
      <c r="I162" s="30" t="s">
        <v>17</v>
      </c>
      <c r="J162" s="123" t="s">
        <v>1365</v>
      </c>
      <c r="K162" s="140" t="s">
        <v>1366</v>
      </c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 spans="1:26" ht="12.75">
      <c r="A163" s="9"/>
      <c r="B163" s="59">
        <f t="shared" si="4"/>
        <v>151</v>
      </c>
      <c r="C163" s="286"/>
      <c r="D163" s="286"/>
      <c r="E163" s="286"/>
      <c r="F163" s="286"/>
      <c r="G163" s="83" t="s">
        <v>1367</v>
      </c>
      <c r="H163" s="83" t="s">
        <v>322</v>
      </c>
      <c r="I163" s="30" t="s">
        <v>17</v>
      </c>
      <c r="J163" s="59"/>
      <c r="K163" s="63"/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 spans="1:26" ht="12.75">
      <c r="A164" s="9"/>
      <c r="B164" s="59">
        <f t="shared" si="4"/>
        <v>152</v>
      </c>
      <c r="C164" s="286"/>
      <c r="D164" s="286"/>
      <c r="E164" s="286"/>
      <c r="F164" s="286"/>
      <c r="G164" s="83" t="s">
        <v>1374</v>
      </c>
      <c r="H164" s="83" t="s">
        <v>1369</v>
      </c>
      <c r="I164" s="30" t="s">
        <v>17</v>
      </c>
      <c r="J164" s="59"/>
      <c r="K164" s="63"/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  <row r="165" spans="1:26" ht="12.75">
      <c r="A165" s="9"/>
      <c r="B165" s="59">
        <f t="shared" si="4"/>
        <v>153</v>
      </c>
      <c r="C165" s="286"/>
      <c r="D165" s="286"/>
      <c r="E165" s="286"/>
      <c r="F165" s="286"/>
      <c r="G165" s="318" t="s">
        <v>1370</v>
      </c>
      <c r="H165" s="150" t="s">
        <v>1347</v>
      </c>
      <c r="I165" s="30" t="s">
        <v>17</v>
      </c>
      <c r="J165" s="59"/>
      <c r="K165" s="63"/>
      <c r="L165" s="44"/>
      <c r="M165" s="44"/>
      <c r="N165" s="44"/>
      <c r="O165" s="44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</row>
    <row r="166" spans="1:26" ht="12.75">
      <c r="A166" s="9"/>
      <c r="B166" s="59">
        <f t="shared" si="4"/>
        <v>154</v>
      </c>
      <c r="C166" s="286"/>
      <c r="D166" s="286"/>
      <c r="E166" s="284"/>
      <c r="F166" s="284"/>
      <c r="G166" s="284"/>
      <c r="H166" s="83" t="s">
        <v>1375</v>
      </c>
      <c r="I166" s="30" t="s">
        <v>17</v>
      </c>
      <c r="J166" s="59"/>
      <c r="K166" s="63"/>
      <c r="L166" s="44"/>
      <c r="M166" s="44"/>
      <c r="N166" s="44"/>
      <c r="O166" s="44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</row>
    <row r="167" spans="1:26" ht="12.75">
      <c r="A167" s="9"/>
      <c r="B167" s="59">
        <f t="shared" si="4"/>
        <v>155</v>
      </c>
      <c r="C167" s="286"/>
      <c r="D167" s="286"/>
      <c r="E167" s="288" t="s">
        <v>1376</v>
      </c>
      <c r="F167" s="312" t="s">
        <v>1377</v>
      </c>
      <c r="G167" s="318" t="s">
        <v>1378</v>
      </c>
      <c r="H167" s="83" t="s">
        <v>1379</v>
      </c>
      <c r="I167" s="30" t="s">
        <v>19</v>
      </c>
      <c r="J167" s="59"/>
      <c r="K167" s="314" t="s">
        <v>819</v>
      </c>
      <c r="L167" s="44"/>
      <c r="M167" s="44"/>
      <c r="N167" s="44"/>
      <c r="O167" s="44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</row>
    <row r="168" spans="1:26" ht="12.75">
      <c r="A168" s="9"/>
      <c r="B168" s="59">
        <f t="shared" si="4"/>
        <v>156</v>
      </c>
      <c r="C168" s="286"/>
      <c r="D168" s="286"/>
      <c r="E168" s="286"/>
      <c r="F168" s="286"/>
      <c r="G168" s="284"/>
      <c r="H168" s="83" t="s">
        <v>1380</v>
      </c>
      <c r="I168" s="30" t="s">
        <v>19</v>
      </c>
      <c r="J168" s="59"/>
      <c r="K168" s="286"/>
      <c r="L168" s="44"/>
      <c r="M168" s="44"/>
      <c r="N168" s="44"/>
      <c r="O168" s="44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</row>
    <row r="169" spans="1:26" ht="120">
      <c r="A169" s="9"/>
      <c r="B169" s="59">
        <f t="shared" si="4"/>
        <v>157</v>
      </c>
      <c r="C169" s="286"/>
      <c r="D169" s="286"/>
      <c r="E169" s="286"/>
      <c r="F169" s="286"/>
      <c r="G169" s="83" t="s">
        <v>1381</v>
      </c>
      <c r="H169" s="83" t="s">
        <v>885</v>
      </c>
      <c r="I169" s="30" t="s">
        <v>19</v>
      </c>
      <c r="J169" s="59"/>
      <c r="K169" s="286"/>
      <c r="L169" s="44"/>
      <c r="M169" s="44"/>
      <c r="N169" s="44"/>
      <c r="O169" s="44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</row>
    <row r="170" spans="1:26" ht="12.75">
      <c r="A170" s="9"/>
      <c r="B170" s="59">
        <f t="shared" si="4"/>
        <v>158</v>
      </c>
      <c r="C170" s="286"/>
      <c r="D170" s="286"/>
      <c r="E170" s="286"/>
      <c r="F170" s="286"/>
      <c r="G170" s="83" t="s">
        <v>1382</v>
      </c>
      <c r="H170" s="83" t="s">
        <v>1383</v>
      </c>
      <c r="I170" s="30" t="s">
        <v>19</v>
      </c>
      <c r="J170" s="59"/>
      <c r="K170" s="286"/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</row>
    <row r="171" spans="1:26" ht="12.75">
      <c r="A171" s="9"/>
      <c r="B171" s="59">
        <f t="shared" si="4"/>
        <v>159</v>
      </c>
      <c r="C171" s="286"/>
      <c r="D171" s="286"/>
      <c r="E171" s="286"/>
      <c r="F171" s="286"/>
      <c r="G171" s="318" t="s">
        <v>874</v>
      </c>
      <c r="H171" s="83" t="s">
        <v>248</v>
      </c>
      <c r="I171" s="30" t="s">
        <v>19</v>
      </c>
      <c r="J171" s="59"/>
      <c r="K171" s="286"/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</row>
    <row r="172" spans="1:26" ht="12.75">
      <c r="A172" s="9"/>
      <c r="B172" s="59">
        <f t="shared" si="4"/>
        <v>160</v>
      </c>
      <c r="C172" s="286"/>
      <c r="D172" s="286"/>
      <c r="E172" s="286"/>
      <c r="F172" s="284"/>
      <c r="G172" s="284"/>
      <c r="H172" s="83" t="s">
        <v>1384</v>
      </c>
      <c r="I172" s="30" t="s">
        <v>19</v>
      </c>
      <c r="J172" s="59"/>
      <c r="K172" s="286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</row>
    <row r="173" spans="1:26" ht="36">
      <c r="A173" s="9"/>
      <c r="B173" s="59">
        <f t="shared" si="4"/>
        <v>161</v>
      </c>
      <c r="C173" s="286"/>
      <c r="D173" s="286"/>
      <c r="E173" s="286"/>
      <c r="F173" s="104" t="s">
        <v>1385</v>
      </c>
      <c r="G173" s="83" t="s">
        <v>1386</v>
      </c>
      <c r="H173" s="83" t="s">
        <v>1387</v>
      </c>
      <c r="I173" s="30" t="s">
        <v>19</v>
      </c>
      <c r="J173" s="59"/>
      <c r="K173" s="286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</row>
    <row r="174" spans="1:26" ht="12.75">
      <c r="A174" s="9"/>
      <c r="B174" s="59">
        <f t="shared" si="4"/>
        <v>162</v>
      </c>
      <c r="C174" s="286"/>
      <c r="D174" s="286"/>
      <c r="E174" s="286"/>
      <c r="F174" s="312" t="s">
        <v>1385</v>
      </c>
      <c r="G174" s="83" t="s">
        <v>1388</v>
      </c>
      <c r="H174" s="83" t="s">
        <v>1389</v>
      </c>
      <c r="I174" s="30" t="s">
        <v>19</v>
      </c>
      <c r="J174" s="59"/>
      <c r="K174" s="286"/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</row>
    <row r="175" spans="1:26" ht="12.75">
      <c r="A175" s="9"/>
      <c r="B175" s="59">
        <f t="shared" si="4"/>
        <v>163</v>
      </c>
      <c r="C175" s="286"/>
      <c r="D175" s="286"/>
      <c r="E175" s="286"/>
      <c r="F175" s="286"/>
      <c r="G175" s="83" t="s">
        <v>310</v>
      </c>
      <c r="H175" s="83" t="s">
        <v>1390</v>
      </c>
      <c r="I175" s="30" t="s">
        <v>19</v>
      </c>
      <c r="J175" s="59"/>
      <c r="K175" s="286"/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</row>
    <row r="176" spans="1:26" ht="12.75">
      <c r="A176" s="9"/>
      <c r="B176" s="59">
        <f t="shared" si="4"/>
        <v>164</v>
      </c>
      <c r="C176" s="286"/>
      <c r="D176" s="286"/>
      <c r="E176" s="286"/>
      <c r="F176" s="286"/>
      <c r="G176" s="83" t="s">
        <v>1391</v>
      </c>
      <c r="H176" s="83" t="s">
        <v>1392</v>
      </c>
      <c r="I176" s="30" t="s">
        <v>19</v>
      </c>
      <c r="J176" s="59"/>
      <c r="K176" s="286"/>
      <c r="L176" s="44"/>
      <c r="M176" s="44"/>
      <c r="N176" s="44"/>
      <c r="O176" s="44"/>
      <c r="P176" s="44"/>
      <c r="Q176" s="44"/>
      <c r="R176" s="44"/>
      <c r="S176" s="44"/>
      <c r="T176" s="44"/>
      <c r="U176" s="44"/>
      <c r="V176" s="44"/>
      <c r="W176" s="44"/>
      <c r="X176" s="44"/>
      <c r="Y176" s="44"/>
      <c r="Z176" s="44"/>
    </row>
    <row r="177" spans="1:26" ht="12.75">
      <c r="A177" s="9"/>
      <c r="B177" s="59">
        <f t="shared" si="4"/>
        <v>165</v>
      </c>
      <c r="C177" s="286"/>
      <c r="D177" s="286"/>
      <c r="E177" s="284"/>
      <c r="F177" s="284"/>
      <c r="G177" s="83" t="s">
        <v>1393</v>
      </c>
      <c r="H177" s="83" t="s">
        <v>1394</v>
      </c>
      <c r="I177" s="30" t="s">
        <v>19</v>
      </c>
      <c r="J177" s="59"/>
      <c r="K177" s="284"/>
      <c r="L177" s="44"/>
      <c r="M177" s="44"/>
      <c r="N177" s="44"/>
      <c r="O177" s="44"/>
      <c r="P177" s="44"/>
      <c r="Q177" s="44"/>
      <c r="R177" s="44"/>
      <c r="S177" s="44"/>
      <c r="T177" s="44"/>
      <c r="U177" s="44"/>
      <c r="V177" s="44"/>
      <c r="W177" s="44"/>
      <c r="X177" s="44"/>
      <c r="Y177" s="44"/>
      <c r="Z177" s="44"/>
    </row>
    <row r="178" spans="1:26" ht="110.25">
      <c r="A178" s="9"/>
      <c r="B178" s="59">
        <f t="shared" si="4"/>
        <v>166</v>
      </c>
      <c r="C178" s="286"/>
      <c r="D178" s="286"/>
      <c r="E178" s="288" t="s">
        <v>1395</v>
      </c>
      <c r="F178" s="312" t="s">
        <v>1396</v>
      </c>
      <c r="G178" s="83" t="s">
        <v>1397</v>
      </c>
      <c r="H178" s="83" t="s">
        <v>1398</v>
      </c>
      <c r="I178" s="30" t="s">
        <v>17</v>
      </c>
      <c r="J178" s="59"/>
      <c r="K178" s="63"/>
      <c r="L178" s="44"/>
      <c r="M178" s="44"/>
      <c r="N178" s="44"/>
      <c r="O178" s="44"/>
      <c r="P178" s="44"/>
      <c r="Q178" s="44"/>
      <c r="R178" s="44"/>
      <c r="S178" s="44"/>
      <c r="T178" s="44"/>
      <c r="U178" s="44"/>
      <c r="V178" s="44"/>
      <c r="W178" s="44"/>
      <c r="X178" s="44"/>
      <c r="Y178" s="44"/>
      <c r="Z178" s="44"/>
    </row>
    <row r="179" spans="1:26" ht="12.75">
      <c r="A179" s="9"/>
      <c r="B179" s="59">
        <f t="shared" si="4"/>
        <v>167</v>
      </c>
      <c r="C179" s="286"/>
      <c r="D179" s="286"/>
      <c r="E179" s="286"/>
      <c r="F179" s="286"/>
      <c r="G179" s="312" t="s">
        <v>154</v>
      </c>
      <c r="H179" s="104" t="s">
        <v>248</v>
      </c>
      <c r="I179" s="30" t="s">
        <v>17</v>
      </c>
      <c r="J179" s="59"/>
      <c r="K179" s="63"/>
      <c r="L179" s="44"/>
      <c r="M179" s="44"/>
      <c r="N179" s="44"/>
      <c r="O179" s="44"/>
      <c r="P179" s="44"/>
      <c r="Q179" s="44"/>
      <c r="R179" s="44"/>
      <c r="S179" s="44"/>
      <c r="T179" s="44"/>
      <c r="U179" s="44"/>
      <c r="V179" s="44"/>
      <c r="W179" s="44"/>
      <c r="X179" s="44"/>
      <c r="Y179" s="44"/>
      <c r="Z179" s="44"/>
    </row>
    <row r="180" spans="1:26" ht="12.75">
      <c r="A180" s="9"/>
      <c r="B180" s="59">
        <f t="shared" si="4"/>
        <v>168</v>
      </c>
      <c r="C180" s="286"/>
      <c r="D180" s="286"/>
      <c r="E180" s="286"/>
      <c r="F180" s="286"/>
      <c r="G180" s="286"/>
      <c r="H180" s="104" t="s">
        <v>1336</v>
      </c>
      <c r="I180" s="30" t="s">
        <v>17</v>
      </c>
      <c r="J180" s="59"/>
      <c r="K180" s="63"/>
      <c r="L180" s="44"/>
      <c r="M180" s="44"/>
      <c r="N180" s="44"/>
      <c r="O180" s="44"/>
      <c r="P180" s="44"/>
      <c r="Q180" s="44"/>
      <c r="R180" s="44"/>
      <c r="S180" s="44"/>
      <c r="T180" s="44"/>
      <c r="U180" s="44"/>
      <c r="V180" s="44"/>
      <c r="W180" s="44"/>
      <c r="X180" s="44"/>
      <c r="Y180" s="44"/>
      <c r="Z180" s="44"/>
    </row>
    <row r="181" spans="1:26" ht="12.75">
      <c r="A181" s="9"/>
      <c r="B181" s="59">
        <f t="shared" si="4"/>
        <v>169</v>
      </c>
      <c r="C181" s="286"/>
      <c r="D181" s="286"/>
      <c r="E181" s="286"/>
      <c r="F181" s="284"/>
      <c r="G181" s="284"/>
      <c r="H181" s="104" t="s">
        <v>1399</v>
      </c>
      <c r="I181" s="30" t="s">
        <v>17</v>
      </c>
      <c r="J181" s="59"/>
      <c r="K181" s="63"/>
      <c r="L181" s="44"/>
      <c r="M181" s="44"/>
      <c r="N181" s="44"/>
      <c r="O181" s="44"/>
      <c r="P181" s="44"/>
      <c r="Q181" s="44"/>
      <c r="R181" s="44"/>
      <c r="S181" s="44"/>
      <c r="T181" s="44"/>
      <c r="U181" s="44"/>
      <c r="V181" s="44"/>
      <c r="W181" s="44"/>
      <c r="X181" s="44"/>
      <c r="Y181" s="44"/>
      <c r="Z181" s="44"/>
    </row>
    <row r="182" spans="1:26" ht="96">
      <c r="A182" s="9"/>
      <c r="B182" s="59">
        <f t="shared" si="4"/>
        <v>170</v>
      </c>
      <c r="C182" s="286"/>
      <c r="D182" s="286"/>
      <c r="E182" s="286"/>
      <c r="F182" s="312" t="s">
        <v>1400</v>
      </c>
      <c r="G182" s="104" t="s">
        <v>1397</v>
      </c>
      <c r="H182" s="104" t="s">
        <v>267</v>
      </c>
      <c r="I182" s="30" t="s">
        <v>19</v>
      </c>
      <c r="J182" s="59"/>
      <c r="K182" s="314" t="s">
        <v>819</v>
      </c>
      <c r="L182" s="44"/>
      <c r="M182" s="44"/>
      <c r="N182" s="44"/>
      <c r="O182" s="44"/>
      <c r="P182" s="44"/>
      <c r="Q182" s="44"/>
      <c r="R182" s="44"/>
      <c r="S182" s="44"/>
      <c r="T182" s="44"/>
      <c r="U182" s="44"/>
      <c r="V182" s="44"/>
      <c r="W182" s="44"/>
      <c r="X182" s="44"/>
      <c r="Y182" s="44"/>
      <c r="Z182" s="44"/>
    </row>
    <row r="183" spans="1:26" ht="12.75">
      <c r="A183" s="9"/>
      <c r="B183" s="59">
        <f t="shared" si="4"/>
        <v>171</v>
      </c>
      <c r="C183" s="286"/>
      <c r="D183" s="286"/>
      <c r="E183" s="286"/>
      <c r="F183" s="286"/>
      <c r="G183" s="312" t="s">
        <v>154</v>
      </c>
      <c r="H183" s="104" t="s">
        <v>248</v>
      </c>
      <c r="I183" s="30" t="s">
        <v>19</v>
      </c>
      <c r="J183" s="59"/>
      <c r="K183" s="286"/>
      <c r="L183" s="44"/>
      <c r="M183" s="44"/>
      <c r="N183" s="44"/>
      <c r="O183" s="44"/>
      <c r="P183" s="44"/>
      <c r="Q183" s="44"/>
      <c r="R183" s="44"/>
      <c r="S183" s="44"/>
      <c r="T183" s="44"/>
      <c r="U183" s="44"/>
      <c r="V183" s="44"/>
      <c r="W183" s="44"/>
      <c r="X183" s="44"/>
      <c r="Y183" s="44"/>
      <c r="Z183" s="44"/>
    </row>
    <row r="184" spans="1:26" ht="12.75">
      <c r="A184" s="9"/>
      <c r="B184" s="59">
        <f t="shared" si="4"/>
        <v>172</v>
      </c>
      <c r="C184" s="286"/>
      <c r="D184" s="286"/>
      <c r="E184" s="286"/>
      <c r="F184" s="286"/>
      <c r="G184" s="286"/>
      <c r="H184" s="104" t="s">
        <v>1336</v>
      </c>
      <c r="I184" s="30" t="s">
        <v>19</v>
      </c>
      <c r="J184" s="59"/>
      <c r="K184" s="286"/>
      <c r="L184" s="44"/>
      <c r="M184" s="44"/>
      <c r="N184" s="44"/>
      <c r="O184" s="44"/>
      <c r="P184" s="44"/>
      <c r="Q184" s="44"/>
      <c r="R184" s="44"/>
      <c r="S184" s="44"/>
      <c r="T184" s="44"/>
      <c r="U184" s="44"/>
      <c r="V184" s="44"/>
      <c r="W184" s="44"/>
      <c r="X184" s="44"/>
      <c r="Y184" s="44"/>
      <c r="Z184" s="44"/>
    </row>
    <row r="185" spans="1:26" ht="12.75">
      <c r="A185" s="9"/>
      <c r="B185" s="59">
        <f t="shared" si="4"/>
        <v>173</v>
      </c>
      <c r="C185" s="286"/>
      <c r="D185" s="286"/>
      <c r="E185" s="284"/>
      <c r="F185" s="284"/>
      <c r="G185" s="284"/>
      <c r="H185" s="104" t="s">
        <v>1399</v>
      </c>
      <c r="I185" s="30" t="s">
        <v>19</v>
      </c>
      <c r="J185" s="59"/>
      <c r="K185" s="286"/>
      <c r="L185" s="44"/>
      <c r="M185" s="44"/>
      <c r="N185" s="44"/>
      <c r="O185" s="44"/>
      <c r="P185" s="44"/>
      <c r="Q185" s="44"/>
      <c r="R185" s="44"/>
      <c r="S185" s="44"/>
      <c r="T185" s="44"/>
      <c r="U185" s="44"/>
      <c r="V185" s="44"/>
      <c r="W185" s="44"/>
      <c r="X185" s="44"/>
      <c r="Y185" s="44"/>
      <c r="Z185" s="44"/>
    </row>
    <row r="186" spans="1:26" ht="24.75">
      <c r="A186" s="9"/>
      <c r="B186" s="59">
        <f t="shared" si="4"/>
        <v>174</v>
      </c>
      <c r="C186" s="286"/>
      <c r="D186" s="286"/>
      <c r="E186" s="288" t="s">
        <v>1401</v>
      </c>
      <c r="F186" s="312" t="s">
        <v>1307</v>
      </c>
      <c r="G186" s="104" t="s">
        <v>1181</v>
      </c>
      <c r="H186" s="104" t="s">
        <v>1402</v>
      </c>
      <c r="I186" s="30" t="s">
        <v>19</v>
      </c>
      <c r="J186" s="59"/>
      <c r="K186" s="286"/>
      <c r="L186" s="44"/>
      <c r="M186" s="44"/>
      <c r="N186" s="44"/>
      <c r="O186" s="44"/>
      <c r="P186" s="44"/>
      <c r="Q186" s="44"/>
      <c r="R186" s="44"/>
      <c r="S186" s="44"/>
      <c r="T186" s="44"/>
      <c r="U186" s="44"/>
      <c r="V186" s="44"/>
      <c r="W186" s="44"/>
      <c r="X186" s="44"/>
      <c r="Y186" s="44"/>
      <c r="Z186" s="44"/>
    </row>
    <row r="187" spans="1:26" ht="12.75">
      <c r="A187" s="9"/>
      <c r="B187" s="59">
        <f t="shared" si="4"/>
        <v>175</v>
      </c>
      <c r="C187" s="286"/>
      <c r="D187" s="286"/>
      <c r="E187" s="286"/>
      <c r="F187" s="286"/>
      <c r="G187" s="104" t="s">
        <v>1318</v>
      </c>
      <c r="H187" s="104" t="s">
        <v>1403</v>
      </c>
      <c r="I187" s="30" t="s">
        <v>19</v>
      </c>
      <c r="J187" s="59"/>
      <c r="K187" s="286"/>
      <c r="L187" s="44"/>
      <c r="M187" s="44"/>
      <c r="N187" s="44"/>
      <c r="O187" s="44"/>
      <c r="P187" s="44"/>
      <c r="Q187" s="44"/>
      <c r="R187" s="44"/>
      <c r="S187" s="44"/>
      <c r="T187" s="44"/>
      <c r="U187" s="44"/>
      <c r="V187" s="44"/>
      <c r="W187" s="44"/>
      <c r="X187" s="44"/>
      <c r="Y187" s="44"/>
      <c r="Z187" s="44"/>
    </row>
    <row r="188" spans="1:26" ht="37.5">
      <c r="A188" s="9"/>
      <c r="B188" s="59">
        <f t="shared" si="4"/>
        <v>176</v>
      </c>
      <c r="C188" s="286"/>
      <c r="D188" s="286"/>
      <c r="E188" s="286"/>
      <c r="F188" s="286"/>
      <c r="G188" s="104" t="s">
        <v>1320</v>
      </c>
      <c r="H188" s="104" t="s">
        <v>1404</v>
      </c>
      <c r="I188" s="30" t="s">
        <v>19</v>
      </c>
      <c r="J188" s="59"/>
      <c r="K188" s="286"/>
      <c r="L188" s="44"/>
      <c r="M188" s="44"/>
      <c r="N188" s="44"/>
      <c r="O188" s="44"/>
      <c r="P188" s="44"/>
      <c r="Q188" s="44"/>
      <c r="R188" s="44"/>
      <c r="S188" s="44"/>
      <c r="T188" s="44"/>
      <c r="U188" s="44"/>
      <c r="V188" s="44"/>
      <c r="W188" s="44"/>
      <c r="X188" s="44"/>
      <c r="Y188" s="44"/>
      <c r="Z188" s="44"/>
    </row>
    <row r="189" spans="1:26" ht="12.75">
      <c r="A189" s="9"/>
      <c r="B189" s="59">
        <f t="shared" si="4"/>
        <v>177</v>
      </c>
      <c r="C189" s="286"/>
      <c r="D189" s="286"/>
      <c r="E189" s="286"/>
      <c r="F189" s="286"/>
      <c r="G189" s="104" t="s">
        <v>1322</v>
      </c>
      <c r="H189" s="104" t="s">
        <v>1405</v>
      </c>
      <c r="I189" s="30" t="s">
        <v>19</v>
      </c>
      <c r="J189" s="59"/>
      <c r="K189" s="286"/>
      <c r="L189" s="44"/>
      <c r="M189" s="44"/>
      <c r="N189" s="44"/>
      <c r="O189" s="44"/>
      <c r="P189" s="44"/>
      <c r="Q189" s="44"/>
      <c r="R189" s="44"/>
      <c r="S189" s="44"/>
      <c r="T189" s="44"/>
      <c r="U189" s="44"/>
      <c r="V189" s="44"/>
      <c r="W189" s="44"/>
      <c r="X189" s="44"/>
      <c r="Y189" s="44"/>
      <c r="Z189" s="44"/>
    </row>
    <row r="190" spans="1:26" ht="24.75">
      <c r="A190" s="9"/>
      <c r="B190" s="59">
        <f t="shared" si="4"/>
        <v>178</v>
      </c>
      <c r="C190" s="286"/>
      <c r="D190" s="286"/>
      <c r="E190" s="286"/>
      <c r="F190" s="286"/>
      <c r="G190" s="104" t="s">
        <v>1324</v>
      </c>
      <c r="H190" s="104" t="s">
        <v>1406</v>
      </c>
      <c r="I190" s="30" t="s">
        <v>19</v>
      </c>
      <c r="J190" s="59"/>
      <c r="K190" s="286"/>
      <c r="L190" s="44"/>
      <c r="M190" s="44"/>
      <c r="N190" s="44"/>
      <c r="O190" s="44"/>
      <c r="P190" s="44"/>
      <c r="Q190" s="44"/>
      <c r="R190" s="44"/>
      <c r="S190" s="44"/>
      <c r="T190" s="44"/>
      <c r="U190" s="44"/>
      <c r="V190" s="44"/>
      <c r="W190" s="44"/>
      <c r="X190" s="44"/>
      <c r="Y190" s="44"/>
      <c r="Z190" s="44"/>
    </row>
    <row r="191" spans="1:26" ht="12.75">
      <c r="A191" s="9"/>
      <c r="B191" s="59">
        <f t="shared" si="4"/>
        <v>179</v>
      </c>
      <c r="C191" s="286"/>
      <c r="D191" s="286"/>
      <c r="E191" s="286"/>
      <c r="F191" s="286"/>
      <c r="G191" s="104" t="s">
        <v>1326</v>
      </c>
      <c r="H191" s="104" t="s">
        <v>1327</v>
      </c>
      <c r="I191" s="30" t="s">
        <v>19</v>
      </c>
      <c r="J191" s="59"/>
      <c r="K191" s="286"/>
      <c r="L191" s="44"/>
      <c r="M191" s="44"/>
      <c r="N191" s="44"/>
      <c r="O191" s="44"/>
      <c r="P191" s="44"/>
      <c r="Q191" s="44"/>
      <c r="R191" s="44"/>
      <c r="S191" s="44"/>
      <c r="T191" s="44"/>
      <c r="U191" s="44"/>
      <c r="V191" s="44"/>
      <c r="W191" s="44"/>
      <c r="X191" s="44"/>
      <c r="Y191" s="44"/>
      <c r="Z191" s="44"/>
    </row>
    <row r="192" spans="1:26" ht="12.75">
      <c r="A192" s="9"/>
      <c r="B192" s="59">
        <f t="shared" si="4"/>
        <v>180</v>
      </c>
      <c r="C192" s="286"/>
      <c r="D192" s="286"/>
      <c r="E192" s="284"/>
      <c r="F192" s="284"/>
      <c r="G192" s="104" t="s">
        <v>1328</v>
      </c>
      <c r="H192" s="104" t="s">
        <v>1329</v>
      </c>
      <c r="I192" s="30" t="s">
        <v>19</v>
      </c>
      <c r="J192" s="59"/>
      <c r="K192" s="286"/>
      <c r="L192" s="44"/>
      <c r="M192" s="44"/>
      <c r="N192" s="44"/>
      <c r="O192" s="44"/>
      <c r="P192" s="44"/>
      <c r="Q192" s="44"/>
      <c r="R192" s="44"/>
      <c r="S192" s="44"/>
      <c r="T192" s="44"/>
      <c r="U192" s="44"/>
      <c r="V192" s="44"/>
      <c r="W192" s="44"/>
      <c r="X192" s="44"/>
      <c r="Y192" s="44"/>
      <c r="Z192" s="44"/>
    </row>
    <row r="193" spans="1:26" ht="120">
      <c r="A193" s="9"/>
      <c r="B193" s="59">
        <f t="shared" si="4"/>
        <v>181</v>
      </c>
      <c r="C193" s="286"/>
      <c r="D193" s="286"/>
      <c r="E193" s="288" t="s">
        <v>1407</v>
      </c>
      <c r="F193" s="312" t="s">
        <v>1408</v>
      </c>
      <c r="G193" s="104" t="s">
        <v>1335</v>
      </c>
      <c r="H193" s="104" t="s">
        <v>885</v>
      </c>
      <c r="I193" s="30" t="s">
        <v>19</v>
      </c>
      <c r="J193" s="59"/>
      <c r="K193" s="286"/>
      <c r="L193" s="44"/>
      <c r="M193" s="44"/>
      <c r="N193" s="44"/>
      <c r="O193" s="44"/>
      <c r="P193" s="44"/>
      <c r="Q193" s="44"/>
      <c r="R193" s="44"/>
      <c r="S193" s="44"/>
      <c r="T193" s="44"/>
      <c r="U193" s="44"/>
      <c r="V193" s="44"/>
      <c r="W193" s="44"/>
      <c r="X193" s="44"/>
      <c r="Y193" s="44"/>
      <c r="Z193" s="44"/>
    </row>
    <row r="194" spans="1:26" ht="12.75">
      <c r="A194" s="9"/>
      <c r="B194" s="59">
        <f t="shared" si="4"/>
        <v>182</v>
      </c>
      <c r="C194" s="286"/>
      <c r="D194" s="286"/>
      <c r="E194" s="286"/>
      <c r="F194" s="286"/>
      <c r="G194" s="312" t="s">
        <v>154</v>
      </c>
      <c r="H194" s="104" t="s">
        <v>248</v>
      </c>
      <c r="I194" s="30" t="s">
        <v>19</v>
      </c>
      <c r="J194" s="59"/>
      <c r="K194" s="286"/>
      <c r="L194" s="44"/>
      <c r="M194" s="44"/>
      <c r="N194" s="44"/>
      <c r="O194" s="44"/>
      <c r="P194" s="44"/>
      <c r="Q194" s="44"/>
      <c r="R194" s="44"/>
      <c r="S194" s="44"/>
      <c r="T194" s="44"/>
      <c r="U194" s="44"/>
      <c r="V194" s="44"/>
      <c r="W194" s="44"/>
      <c r="X194" s="44"/>
      <c r="Y194" s="44"/>
      <c r="Z194" s="44"/>
    </row>
    <row r="195" spans="1:26" ht="12.75">
      <c r="A195" s="9"/>
      <c r="B195" s="59">
        <f t="shared" si="4"/>
        <v>183</v>
      </c>
      <c r="C195" s="286"/>
      <c r="D195" s="286"/>
      <c r="E195" s="284"/>
      <c r="F195" s="284"/>
      <c r="G195" s="284"/>
      <c r="H195" s="104" t="s">
        <v>1336</v>
      </c>
      <c r="I195" s="30" t="s">
        <v>19</v>
      </c>
      <c r="J195" s="59"/>
      <c r="K195" s="286"/>
      <c r="L195" s="44"/>
      <c r="M195" s="44"/>
      <c r="N195" s="44"/>
      <c r="O195" s="44"/>
      <c r="P195" s="44"/>
      <c r="Q195" s="44"/>
      <c r="R195" s="44"/>
      <c r="S195" s="44"/>
      <c r="T195" s="44"/>
      <c r="U195" s="44"/>
      <c r="V195" s="44"/>
      <c r="W195" s="44"/>
      <c r="X195" s="44"/>
      <c r="Y195" s="44"/>
      <c r="Z195" s="44"/>
    </row>
    <row r="196" spans="1:26" ht="12.75">
      <c r="A196" s="9"/>
      <c r="B196" s="59">
        <f t="shared" si="4"/>
        <v>184</v>
      </c>
      <c r="C196" s="286"/>
      <c r="D196" s="286"/>
      <c r="E196" s="288" t="s">
        <v>1409</v>
      </c>
      <c r="F196" s="312" t="s">
        <v>1410</v>
      </c>
      <c r="G196" s="104" t="s">
        <v>1411</v>
      </c>
      <c r="H196" s="104" t="s">
        <v>1343</v>
      </c>
      <c r="I196" s="30" t="s">
        <v>19</v>
      </c>
      <c r="J196" s="59"/>
      <c r="K196" s="286"/>
      <c r="L196" s="44"/>
      <c r="M196" s="44"/>
      <c r="N196" s="44"/>
      <c r="O196" s="44"/>
      <c r="P196" s="44"/>
      <c r="Q196" s="44"/>
      <c r="R196" s="44"/>
      <c r="S196" s="44"/>
      <c r="T196" s="44"/>
      <c r="U196" s="44"/>
      <c r="V196" s="44"/>
      <c r="W196" s="44"/>
      <c r="X196" s="44"/>
      <c r="Y196" s="44"/>
      <c r="Z196" s="44"/>
    </row>
    <row r="197" spans="1:26" ht="60.75">
      <c r="A197" s="9"/>
      <c r="B197" s="59">
        <f t="shared" si="4"/>
        <v>185</v>
      </c>
      <c r="C197" s="286"/>
      <c r="D197" s="286"/>
      <c r="E197" s="286"/>
      <c r="F197" s="286"/>
      <c r="G197" s="104" t="s">
        <v>1412</v>
      </c>
      <c r="H197" s="104" t="s">
        <v>1413</v>
      </c>
      <c r="I197" s="30" t="s">
        <v>19</v>
      </c>
      <c r="J197" s="59"/>
      <c r="K197" s="286"/>
      <c r="L197" s="44"/>
      <c r="M197" s="44"/>
      <c r="N197" s="44"/>
      <c r="O197" s="44"/>
      <c r="P197" s="44"/>
      <c r="Q197" s="44"/>
      <c r="R197" s="44"/>
      <c r="S197" s="44"/>
      <c r="T197" s="44"/>
      <c r="U197" s="44"/>
      <c r="V197" s="44"/>
      <c r="W197" s="44"/>
      <c r="X197" s="44"/>
      <c r="Y197" s="44"/>
      <c r="Z197" s="44"/>
    </row>
    <row r="198" spans="1:26" ht="12.75">
      <c r="A198" s="9"/>
      <c r="B198" s="59">
        <f t="shared" si="4"/>
        <v>186</v>
      </c>
      <c r="C198" s="286"/>
      <c r="D198" s="286"/>
      <c r="E198" s="286"/>
      <c r="F198" s="284"/>
      <c r="G198" s="104" t="s">
        <v>1414</v>
      </c>
      <c r="H198" s="104" t="s">
        <v>1405</v>
      </c>
      <c r="I198" s="30" t="s">
        <v>19</v>
      </c>
      <c r="J198" s="59"/>
      <c r="K198" s="286"/>
      <c r="L198" s="44"/>
      <c r="M198" s="44"/>
      <c r="N198" s="44"/>
      <c r="O198" s="44"/>
      <c r="P198" s="44"/>
      <c r="Q198" s="44"/>
      <c r="R198" s="44"/>
      <c r="S198" s="44"/>
      <c r="T198" s="44"/>
      <c r="U198" s="44"/>
      <c r="V198" s="44"/>
      <c r="W198" s="44"/>
      <c r="X198" s="44"/>
      <c r="Y198" s="44"/>
      <c r="Z198" s="44"/>
    </row>
    <row r="199" spans="1:26" ht="12.75">
      <c r="A199" s="9"/>
      <c r="B199" s="59">
        <f t="shared" si="4"/>
        <v>187</v>
      </c>
      <c r="C199" s="286"/>
      <c r="D199" s="286"/>
      <c r="E199" s="286"/>
      <c r="F199" s="312" t="s">
        <v>1415</v>
      </c>
      <c r="G199" s="104" t="s">
        <v>1411</v>
      </c>
      <c r="H199" s="104" t="s">
        <v>1416</v>
      </c>
      <c r="I199" s="30" t="s">
        <v>19</v>
      </c>
      <c r="J199" s="59"/>
      <c r="K199" s="286"/>
      <c r="L199" s="44"/>
      <c r="M199" s="44"/>
      <c r="N199" s="44"/>
      <c r="O199" s="44"/>
      <c r="P199" s="44"/>
      <c r="Q199" s="44"/>
      <c r="R199" s="44"/>
      <c r="S199" s="44"/>
      <c r="T199" s="44"/>
      <c r="U199" s="44"/>
      <c r="V199" s="44"/>
      <c r="W199" s="44"/>
      <c r="X199" s="44"/>
      <c r="Y199" s="44"/>
      <c r="Z199" s="44"/>
    </row>
    <row r="200" spans="1:26" ht="48">
      <c r="A200" s="9"/>
      <c r="B200" s="59">
        <f t="shared" si="4"/>
        <v>188</v>
      </c>
      <c r="C200" s="286"/>
      <c r="D200" s="286"/>
      <c r="E200" s="286"/>
      <c r="F200" s="286"/>
      <c r="G200" s="104" t="s">
        <v>1412</v>
      </c>
      <c r="H200" s="104" t="s">
        <v>1417</v>
      </c>
      <c r="I200" s="30" t="s">
        <v>19</v>
      </c>
      <c r="J200" s="59"/>
      <c r="K200" s="286"/>
      <c r="L200" s="44"/>
      <c r="M200" s="44"/>
      <c r="N200" s="44"/>
      <c r="O200" s="44"/>
      <c r="P200" s="44"/>
      <c r="Q200" s="44"/>
      <c r="R200" s="44"/>
      <c r="S200" s="44"/>
      <c r="T200" s="44"/>
      <c r="U200" s="44"/>
      <c r="V200" s="44"/>
      <c r="W200" s="44"/>
      <c r="X200" s="44"/>
      <c r="Y200" s="44"/>
      <c r="Z200" s="44"/>
    </row>
    <row r="201" spans="1:26" ht="12.75">
      <c r="A201" s="9"/>
      <c r="B201" s="59">
        <f t="shared" si="4"/>
        <v>189</v>
      </c>
      <c r="C201" s="286"/>
      <c r="D201" s="286"/>
      <c r="E201" s="286"/>
      <c r="F201" s="284"/>
      <c r="G201" s="104" t="s">
        <v>1414</v>
      </c>
      <c r="H201" s="104" t="s">
        <v>1418</v>
      </c>
      <c r="I201" s="30" t="s">
        <v>19</v>
      </c>
      <c r="J201" s="59"/>
      <c r="K201" s="286"/>
      <c r="L201" s="44"/>
      <c r="M201" s="44"/>
      <c r="N201" s="44"/>
      <c r="O201" s="44"/>
      <c r="P201" s="44"/>
      <c r="Q201" s="44"/>
      <c r="R201" s="44"/>
      <c r="S201" s="44"/>
      <c r="T201" s="44"/>
      <c r="U201" s="44"/>
      <c r="V201" s="44"/>
      <c r="W201" s="44"/>
      <c r="X201" s="44"/>
      <c r="Y201" s="44"/>
      <c r="Z201" s="44"/>
    </row>
    <row r="202" spans="1:26" ht="12.75">
      <c r="A202" s="9"/>
      <c r="B202" s="59">
        <f t="shared" si="4"/>
        <v>190</v>
      </c>
      <c r="C202" s="286"/>
      <c r="D202" s="286"/>
      <c r="E202" s="286"/>
      <c r="F202" s="312" t="s">
        <v>1419</v>
      </c>
      <c r="G202" s="104" t="s">
        <v>1411</v>
      </c>
      <c r="H202" s="104" t="s">
        <v>1420</v>
      </c>
      <c r="I202" s="30" t="s">
        <v>19</v>
      </c>
      <c r="J202" s="59"/>
      <c r="K202" s="286"/>
      <c r="L202" s="44"/>
      <c r="M202" s="44"/>
      <c r="N202" s="44"/>
      <c r="O202" s="44"/>
      <c r="P202" s="44"/>
      <c r="Q202" s="44"/>
      <c r="R202" s="44"/>
      <c r="S202" s="44"/>
      <c r="T202" s="44"/>
      <c r="U202" s="44"/>
      <c r="V202" s="44"/>
      <c r="W202" s="44"/>
      <c r="X202" s="44"/>
      <c r="Y202" s="44"/>
      <c r="Z202" s="44"/>
    </row>
    <row r="203" spans="1:26" ht="48">
      <c r="A203" s="9"/>
      <c r="B203" s="59">
        <f t="shared" si="4"/>
        <v>191</v>
      </c>
      <c r="C203" s="286"/>
      <c r="D203" s="286"/>
      <c r="E203" s="286"/>
      <c r="F203" s="286"/>
      <c r="G203" s="104" t="s">
        <v>1412</v>
      </c>
      <c r="H203" s="104" t="s">
        <v>1417</v>
      </c>
      <c r="I203" s="30" t="s">
        <v>19</v>
      </c>
      <c r="J203" s="59"/>
      <c r="K203" s="286"/>
      <c r="L203" s="44"/>
      <c r="M203" s="44"/>
      <c r="N203" s="44"/>
      <c r="O203" s="44"/>
      <c r="P203" s="44"/>
      <c r="Q203" s="44"/>
      <c r="R203" s="44"/>
      <c r="S203" s="44"/>
      <c r="T203" s="44"/>
      <c r="U203" s="44"/>
      <c r="V203" s="44"/>
      <c r="W203" s="44"/>
      <c r="X203" s="44"/>
      <c r="Y203" s="44"/>
      <c r="Z203" s="44"/>
    </row>
    <row r="204" spans="1:26" ht="12.75">
      <c r="A204" s="9"/>
      <c r="B204" s="59">
        <f t="shared" si="4"/>
        <v>192</v>
      </c>
      <c r="C204" s="286"/>
      <c r="D204" s="286"/>
      <c r="E204" s="284"/>
      <c r="F204" s="284"/>
      <c r="G204" s="104" t="s">
        <v>1414</v>
      </c>
      <c r="H204" s="104" t="s">
        <v>1418</v>
      </c>
      <c r="I204" s="30" t="s">
        <v>19</v>
      </c>
      <c r="J204" s="59"/>
      <c r="K204" s="286"/>
      <c r="L204" s="44"/>
      <c r="M204" s="44"/>
      <c r="N204" s="44"/>
      <c r="O204" s="44"/>
      <c r="P204" s="44"/>
      <c r="Q204" s="44"/>
      <c r="R204" s="44"/>
      <c r="S204" s="44"/>
      <c r="T204" s="44"/>
      <c r="U204" s="44"/>
      <c r="V204" s="44"/>
      <c r="W204" s="44"/>
      <c r="X204" s="44"/>
      <c r="Y204" s="44"/>
      <c r="Z204" s="44"/>
    </row>
    <row r="205" spans="1:26" ht="108">
      <c r="A205" s="9"/>
      <c r="B205" s="59">
        <f t="shared" si="4"/>
        <v>193</v>
      </c>
      <c r="C205" s="286"/>
      <c r="D205" s="286"/>
      <c r="E205" s="288" t="s">
        <v>1421</v>
      </c>
      <c r="F205" s="312" t="s">
        <v>1422</v>
      </c>
      <c r="G205" s="104" t="s">
        <v>1397</v>
      </c>
      <c r="H205" s="104" t="s">
        <v>991</v>
      </c>
      <c r="I205" s="30" t="s">
        <v>19</v>
      </c>
      <c r="J205" s="59"/>
      <c r="K205" s="286"/>
      <c r="L205" s="44"/>
      <c r="M205" s="44"/>
      <c r="N205" s="44"/>
      <c r="O205" s="44"/>
      <c r="P205" s="44"/>
      <c r="Q205" s="44"/>
      <c r="R205" s="44"/>
      <c r="S205" s="44"/>
      <c r="T205" s="44"/>
      <c r="U205" s="44"/>
      <c r="V205" s="44"/>
      <c r="W205" s="44"/>
      <c r="X205" s="44"/>
      <c r="Y205" s="44"/>
      <c r="Z205" s="44"/>
    </row>
    <row r="206" spans="1:26" ht="12.75">
      <c r="A206" s="9"/>
      <c r="B206" s="59">
        <f t="shared" ref="B206:B263" si="5">ROW(B206)-12</f>
        <v>194</v>
      </c>
      <c r="C206" s="286"/>
      <c r="D206" s="286"/>
      <c r="E206" s="286"/>
      <c r="F206" s="286"/>
      <c r="G206" s="312" t="s">
        <v>154</v>
      </c>
      <c r="H206" s="104" t="s">
        <v>248</v>
      </c>
      <c r="I206" s="30" t="s">
        <v>19</v>
      </c>
      <c r="J206" s="59"/>
      <c r="K206" s="286"/>
      <c r="L206" s="44"/>
      <c r="M206" s="44"/>
      <c r="N206" s="44"/>
      <c r="O206" s="44"/>
      <c r="P206" s="44"/>
      <c r="Q206" s="44"/>
      <c r="R206" s="44"/>
      <c r="S206" s="44"/>
      <c r="T206" s="44"/>
      <c r="U206" s="44"/>
      <c r="V206" s="44"/>
      <c r="W206" s="44"/>
      <c r="X206" s="44"/>
      <c r="Y206" s="44"/>
      <c r="Z206" s="44"/>
    </row>
    <row r="207" spans="1:26" ht="12.75">
      <c r="A207" s="9"/>
      <c r="B207" s="59">
        <f t="shared" si="5"/>
        <v>195</v>
      </c>
      <c r="C207" s="286"/>
      <c r="D207" s="286"/>
      <c r="E207" s="286"/>
      <c r="F207" s="286"/>
      <c r="G207" s="286"/>
      <c r="H207" s="104" t="s">
        <v>1336</v>
      </c>
      <c r="I207" s="30" t="s">
        <v>19</v>
      </c>
      <c r="J207" s="59"/>
      <c r="K207" s="286"/>
      <c r="L207" s="44"/>
      <c r="M207" s="44"/>
      <c r="N207" s="44"/>
      <c r="O207" s="44"/>
      <c r="P207" s="44"/>
      <c r="Q207" s="44"/>
      <c r="R207" s="44"/>
      <c r="S207" s="44"/>
      <c r="T207" s="44"/>
      <c r="U207" s="44"/>
      <c r="V207" s="44"/>
      <c r="W207" s="44"/>
      <c r="X207" s="44"/>
      <c r="Y207" s="44"/>
      <c r="Z207" s="44"/>
    </row>
    <row r="208" spans="1:26" ht="12.75">
      <c r="A208" s="9"/>
      <c r="B208" s="59">
        <f t="shared" si="5"/>
        <v>196</v>
      </c>
      <c r="C208" s="284"/>
      <c r="D208" s="284"/>
      <c r="E208" s="284"/>
      <c r="F208" s="284"/>
      <c r="G208" s="284"/>
      <c r="H208" s="104" t="s">
        <v>1399</v>
      </c>
      <c r="I208" s="30" t="s">
        <v>19</v>
      </c>
      <c r="J208" s="59"/>
      <c r="K208" s="284"/>
      <c r="L208" s="44"/>
      <c r="M208" s="44"/>
      <c r="N208" s="44"/>
      <c r="O208" s="44"/>
      <c r="P208" s="44"/>
      <c r="Q208" s="44"/>
      <c r="R208" s="44"/>
      <c r="S208" s="44"/>
      <c r="T208" s="44"/>
      <c r="U208" s="44"/>
      <c r="V208" s="44"/>
      <c r="W208" s="44"/>
      <c r="X208" s="44"/>
      <c r="Y208" s="44"/>
      <c r="Z208" s="44"/>
    </row>
    <row r="209" spans="1:26" ht="12.75">
      <c r="A209" s="9"/>
      <c r="B209" s="59">
        <f t="shared" si="5"/>
        <v>197</v>
      </c>
      <c r="C209" s="288" t="s">
        <v>1423</v>
      </c>
      <c r="D209" s="288" t="s">
        <v>1424</v>
      </c>
      <c r="E209" s="59" t="s">
        <v>202</v>
      </c>
      <c r="F209" s="104" t="s">
        <v>649</v>
      </c>
      <c r="G209" s="104" t="s">
        <v>1142</v>
      </c>
      <c r="H209" s="104" t="s">
        <v>1143</v>
      </c>
      <c r="I209" s="30" t="s">
        <v>17</v>
      </c>
      <c r="J209" s="59"/>
      <c r="K209" s="63"/>
      <c r="L209" s="44"/>
      <c r="M209" s="44"/>
      <c r="N209" s="44"/>
      <c r="O209" s="44"/>
      <c r="P209" s="44"/>
      <c r="Q209" s="44"/>
      <c r="R209" s="44"/>
      <c r="S209" s="44"/>
      <c r="T209" s="44"/>
      <c r="U209" s="44"/>
      <c r="V209" s="44"/>
      <c r="W209" s="44"/>
      <c r="X209" s="44"/>
      <c r="Y209" s="44"/>
      <c r="Z209" s="44"/>
    </row>
    <row r="210" spans="1:26" ht="24.75">
      <c r="A210" s="9"/>
      <c r="B210" s="59">
        <f t="shared" si="5"/>
        <v>198</v>
      </c>
      <c r="C210" s="286"/>
      <c r="D210" s="286"/>
      <c r="E210" s="288" t="s">
        <v>1425</v>
      </c>
      <c r="F210" s="312" t="s">
        <v>649</v>
      </c>
      <c r="G210" s="104" t="s">
        <v>1145</v>
      </c>
      <c r="H210" s="104" t="s">
        <v>1426</v>
      </c>
      <c r="I210" s="30" t="s">
        <v>17</v>
      </c>
      <c r="J210" s="59"/>
      <c r="K210" s="71"/>
      <c r="L210" s="44"/>
      <c r="M210" s="44"/>
      <c r="N210" s="44"/>
      <c r="O210" s="44"/>
      <c r="P210" s="44"/>
      <c r="Q210" s="44"/>
      <c r="R210" s="44"/>
      <c r="S210" s="44"/>
      <c r="T210" s="44"/>
      <c r="U210" s="44"/>
      <c r="V210" s="44"/>
      <c r="W210" s="44"/>
      <c r="X210" s="44"/>
      <c r="Y210" s="44"/>
      <c r="Z210" s="44"/>
    </row>
    <row r="211" spans="1:26" ht="12.75">
      <c r="A211" s="9"/>
      <c r="B211" s="59">
        <f t="shared" si="5"/>
        <v>199</v>
      </c>
      <c r="C211" s="286"/>
      <c r="D211" s="286"/>
      <c r="E211" s="284"/>
      <c r="F211" s="284"/>
      <c r="G211" s="104" t="s">
        <v>1147</v>
      </c>
      <c r="H211" s="104" t="s">
        <v>322</v>
      </c>
      <c r="I211" s="30" t="s">
        <v>17</v>
      </c>
      <c r="J211" s="59"/>
      <c r="K211" s="71"/>
      <c r="L211" s="44"/>
      <c r="M211" s="44"/>
      <c r="N211" s="44"/>
      <c r="O211" s="44"/>
      <c r="P211" s="44"/>
      <c r="Q211" s="44"/>
      <c r="R211" s="44"/>
      <c r="S211" s="44"/>
      <c r="T211" s="44"/>
      <c r="U211" s="44"/>
      <c r="V211" s="44"/>
      <c r="W211" s="44"/>
      <c r="X211" s="44"/>
      <c r="Y211" s="44"/>
      <c r="Z211" s="44"/>
    </row>
    <row r="212" spans="1:26" ht="12.75">
      <c r="A212" s="9"/>
      <c r="B212" s="59">
        <f t="shared" si="5"/>
        <v>200</v>
      </c>
      <c r="C212" s="286"/>
      <c r="D212" s="286"/>
      <c r="E212" s="288" t="s">
        <v>1427</v>
      </c>
      <c r="F212" s="312" t="s">
        <v>649</v>
      </c>
      <c r="G212" s="104" t="s">
        <v>1152</v>
      </c>
      <c r="H212" s="104" t="s">
        <v>1428</v>
      </c>
      <c r="I212" s="30" t="s">
        <v>19</v>
      </c>
      <c r="J212" s="59"/>
      <c r="K212" s="71" t="s">
        <v>819</v>
      </c>
      <c r="L212" s="44"/>
      <c r="M212" s="44"/>
      <c r="N212" s="44"/>
      <c r="O212" s="44"/>
      <c r="P212" s="44"/>
      <c r="Q212" s="44"/>
      <c r="R212" s="44"/>
      <c r="S212" s="44"/>
      <c r="T212" s="44"/>
      <c r="U212" s="44"/>
      <c r="V212" s="44"/>
      <c r="W212" s="44"/>
      <c r="X212" s="44"/>
      <c r="Y212" s="44"/>
      <c r="Z212" s="44"/>
    </row>
    <row r="213" spans="1:26" ht="12.75">
      <c r="A213" s="9"/>
      <c r="B213" s="59">
        <f t="shared" si="5"/>
        <v>201</v>
      </c>
      <c r="C213" s="286"/>
      <c r="D213" s="286"/>
      <c r="E213" s="284"/>
      <c r="F213" s="284"/>
      <c r="G213" s="104" t="s">
        <v>1429</v>
      </c>
      <c r="H213" s="104" t="s">
        <v>322</v>
      </c>
      <c r="I213" s="30" t="s">
        <v>17</v>
      </c>
      <c r="J213" s="59"/>
      <c r="K213" s="71"/>
      <c r="L213" s="44"/>
      <c r="M213" s="44"/>
      <c r="N213" s="44"/>
      <c r="O213" s="44"/>
      <c r="P213" s="44"/>
      <c r="Q213" s="44"/>
      <c r="R213" s="44"/>
      <c r="S213" s="44"/>
      <c r="T213" s="44"/>
      <c r="U213" s="44"/>
      <c r="V213" s="44"/>
      <c r="W213" s="44"/>
      <c r="X213" s="44"/>
      <c r="Y213" s="44"/>
      <c r="Z213" s="44"/>
    </row>
    <row r="214" spans="1:26" ht="24.75">
      <c r="A214" s="9"/>
      <c r="B214" s="59">
        <f t="shared" si="5"/>
        <v>202</v>
      </c>
      <c r="C214" s="286"/>
      <c r="D214" s="286"/>
      <c r="E214" s="288" t="s">
        <v>1430</v>
      </c>
      <c r="F214" s="312" t="s">
        <v>649</v>
      </c>
      <c r="G214" s="104" t="s">
        <v>1431</v>
      </c>
      <c r="H214" s="104" t="s">
        <v>1432</v>
      </c>
      <c r="I214" s="30" t="s">
        <v>17</v>
      </c>
      <c r="J214" s="59"/>
      <c r="K214" s="71"/>
      <c r="L214" s="44"/>
      <c r="M214" s="44"/>
      <c r="N214" s="44"/>
      <c r="O214" s="44"/>
      <c r="P214" s="44"/>
      <c r="Q214" s="44"/>
      <c r="R214" s="44"/>
      <c r="S214" s="44"/>
      <c r="T214" s="44"/>
      <c r="U214" s="44"/>
      <c r="V214" s="44"/>
      <c r="W214" s="44"/>
      <c r="X214" s="44"/>
      <c r="Y214" s="44"/>
      <c r="Z214" s="44"/>
    </row>
    <row r="215" spans="1:26" ht="12.75">
      <c r="A215" s="9"/>
      <c r="B215" s="59">
        <f t="shared" si="5"/>
        <v>203</v>
      </c>
      <c r="C215" s="286"/>
      <c r="D215" s="284"/>
      <c r="E215" s="284"/>
      <c r="F215" s="284"/>
      <c r="G215" s="104" t="s">
        <v>1429</v>
      </c>
      <c r="H215" s="104" t="s">
        <v>322</v>
      </c>
      <c r="I215" s="30" t="s">
        <v>19</v>
      </c>
      <c r="J215" s="59"/>
      <c r="K215" s="321" t="s">
        <v>819</v>
      </c>
      <c r="L215" s="44"/>
      <c r="M215" s="44"/>
      <c r="N215" s="44"/>
      <c r="O215" s="44"/>
      <c r="P215" s="44"/>
      <c r="Q215" s="44"/>
      <c r="R215" s="44"/>
      <c r="S215" s="44"/>
      <c r="T215" s="44"/>
      <c r="U215" s="44"/>
      <c r="V215" s="44"/>
      <c r="W215" s="44"/>
      <c r="X215" s="44"/>
      <c r="Y215" s="44"/>
      <c r="Z215" s="44"/>
    </row>
    <row r="216" spans="1:26" ht="12.75">
      <c r="A216" s="9"/>
      <c r="B216" s="59">
        <f t="shared" si="5"/>
        <v>204</v>
      </c>
      <c r="C216" s="286"/>
      <c r="D216" s="288" t="s">
        <v>1433</v>
      </c>
      <c r="E216" s="59" t="s">
        <v>202</v>
      </c>
      <c r="F216" s="104" t="s">
        <v>649</v>
      </c>
      <c r="G216" s="104" t="s">
        <v>1184</v>
      </c>
      <c r="H216" s="104" t="s">
        <v>1196</v>
      </c>
      <c r="I216" s="30" t="s">
        <v>19</v>
      </c>
      <c r="J216" s="59"/>
      <c r="K216" s="284"/>
      <c r="L216" s="44"/>
      <c r="M216" s="44"/>
      <c r="N216" s="44"/>
      <c r="O216" s="44"/>
      <c r="P216" s="44"/>
      <c r="Q216" s="44"/>
      <c r="R216" s="44"/>
      <c r="S216" s="44"/>
      <c r="T216" s="44"/>
      <c r="U216" s="44"/>
      <c r="V216" s="44"/>
      <c r="W216" s="44"/>
      <c r="X216" s="44"/>
      <c r="Y216" s="44"/>
      <c r="Z216" s="44"/>
    </row>
    <row r="217" spans="1:26" ht="24">
      <c r="A217" s="9"/>
      <c r="B217" s="59">
        <f t="shared" si="5"/>
        <v>205</v>
      </c>
      <c r="C217" s="286"/>
      <c r="D217" s="286"/>
      <c r="E217" s="59" t="s">
        <v>1434</v>
      </c>
      <c r="F217" s="104" t="s">
        <v>649</v>
      </c>
      <c r="G217" s="104" t="s">
        <v>1198</v>
      </c>
      <c r="H217" s="104" t="s">
        <v>1435</v>
      </c>
      <c r="I217" s="85" t="s">
        <v>17</v>
      </c>
      <c r="J217" s="151" t="s">
        <v>1436</v>
      </c>
      <c r="K217" s="89" t="s">
        <v>1437</v>
      </c>
      <c r="L217" s="44"/>
      <c r="M217" s="44"/>
      <c r="N217" s="44"/>
      <c r="O217" s="44"/>
      <c r="P217" s="44"/>
      <c r="Q217" s="44"/>
      <c r="R217" s="44"/>
      <c r="S217" s="44"/>
      <c r="T217" s="44"/>
      <c r="U217" s="44"/>
      <c r="V217" s="44"/>
      <c r="W217" s="44"/>
      <c r="X217" s="44"/>
      <c r="Y217" s="44"/>
      <c r="Z217" s="44"/>
    </row>
    <row r="218" spans="1:26" ht="12.75">
      <c r="A218" s="9"/>
      <c r="B218" s="59">
        <f t="shared" si="5"/>
        <v>206</v>
      </c>
      <c r="C218" s="286"/>
      <c r="D218" s="286"/>
      <c r="E218" s="288" t="s">
        <v>1438</v>
      </c>
      <c r="F218" s="312" t="s">
        <v>649</v>
      </c>
      <c r="G218" s="104" t="s">
        <v>1201</v>
      </c>
      <c r="H218" s="104" t="s">
        <v>1202</v>
      </c>
      <c r="I218" s="30" t="s">
        <v>17</v>
      </c>
      <c r="J218" s="59"/>
      <c r="K218" s="63"/>
      <c r="L218" s="44"/>
      <c r="M218" s="44"/>
      <c r="N218" s="44"/>
      <c r="O218" s="44"/>
      <c r="P218" s="44"/>
      <c r="Q218" s="44"/>
      <c r="R218" s="44"/>
      <c r="S218" s="44"/>
      <c r="T218" s="44"/>
      <c r="U218" s="44"/>
      <c r="V218" s="44"/>
      <c r="W218" s="44"/>
      <c r="X218" s="44"/>
      <c r="Y218" s="44"/>
      <c r="Z218" s="44"/>
    </row>
    <row r="219" spans="1:26" ht="24">
      <c r="A219" s="9"/>
      <c r="B219" s="59">
        <f t="shared" si="5"/>
        <v>207</v>
      </c>
      <c r="C219" s="286"/>
      <c r="D219" s="286"/>
      <c r="E219" s="286"/>
      <c r="F219" s="284"/>
      <c r="G219" s="83" t="s">
        <v>1203</v>
      </c>
      <c r="H219" s="83" t="s">
        <v>1204</v>
      </c>
      <c r="I219" s="85" t="s">
        <v>17</v>
      </c>
      <c r="J219" s="151" t="s">
        <v>1439</v>
      </c>
      <c r="K219" s="89" t="s">
        <v>1440</v>
      </c>
      <c r="L219" s="44"/>
      <c r="M219" s="44"/>
      <c r="N219" s="44"/>
      <c r="O219" s="44"/>
      <c r="P219" s="44"/>
      <c r="Q219" s="44"/>
      <c r="R219" s="44"/>
      <c r="S219" s="44"/>
      <c r="T219" s="44"/>
      <c r="U219" s="44"/>
      <c r="V219" s="44"/>
      <c r="W219" s="44"/>
      <c r="X219" s="44"/>
      <c r="Y219" s="44"/>
      <c r="Z219" s="44"/>
    </row>
    <row r="220" spans="1:26" ht="24">
      <c r="A220" s="9"/>
      <c r="B220" s="59">
        <f t="shared" si="5"/>
        <v>208</v>
      </c>
      <c r="C220" s="286"/>
      <c r="D220" s="286"/>
      <c r="E220" s="284"/>
      <c r="F220" s="83" t="s">
        <v>1205</v>
      </c>
      <c r="G220" s="83" t="s">
        <v>675</v>
      </c>
      <c r="H220" s="83" t="s">
        <v>1206</v>
      </c>
      <c r="I220" s="30" t="s">
        <v>17</v>
      </c>
      <c r="J220" s="122"/>
      <c r="K220" s="84"/>
      <c r="L220" s="44"/>
      <c r="M220" s="44"/>
      <c r="N220" s="44"/>
      <c r="O220" s="44"/>
      <c r="P220" s="44"/>
      <c r="Q220" s="44"/>
      <c r="R220" s="44"/>
      <c r="S220" s="44"/>
      <c r="T220" s="44"/>
      <c r="U220" s="44"/>
      <c r="V220" s="44"/>
      <c r="W220" s="44"/>
      <c r="X220" s="44"/>
      <c r="Y220" s="44"/>
      <c r="Z220" s="44"/>
    </row>
    <row r="221" spans="1:26" ht="12.75">
      <c r="A221" s="9"/>
      <c r="B221" s="59">
        <f t="shared" si="5"/>
        <v>209</v>
      </c>
      <c r="C221" s="286"/>
      <c r="D221" s="286"/>
      <c r="E221" s="288" t="s">
        <v>1441</v>
      </c>
      <c r="F221" s="312" t="s">
        <v>649</v>
      </c>
      <c r="G221" s="312" t="s">
        <v>1208</v>
      </c>
      <c r="H221" s="104" t="s">
        <v>1209</v>
      </c>
      <c r="I221" s="30" t="s">
        <v>17</v>
      </c>
      <c r="J221" s="59"/>
      <c r="K221" s="63"/>
      <c r="L221" s="44"/>
      <c r="M221" s="44"/>
      <c r="N221" s="44"/>
      <c r="O221" s="44"/>
      <c r="P221" s="44"/>
      <c r="Q221" s="44"/>
      <c r="R221" s="44"/>
      <c r="S221" s="44"/>
      <c r="T221" s="44"/>
      <c r="U221" s="44"/>
      <c r="V221" s="44"/>
      <c r="W221" s="44"/>
      <c r="X221" s="44"/>
      <c r="Y221" s="44"/>
      <c r="Z221" s="44"/>
    </row>
    <row r="222" spans="1:26" ht="24.75">
      <c r="A222" s="9"/>
      <c r="B222" s="59">
        <f t="shared" si="5"/>
        <v>210</v>
      </c>
      <c r="C222" s="286"/>
      <c r="D222" s="286"/>
      <c r="E222" s="286"/>
      <c r="F222" s="286"/>
      <c r="G222" s="284"/>
      <c r="H222" s="104" t="s">
        <v>1442</v>
      </c>
      <c r="I222" s="30" t="s">
        <v>17</v>
      </c>
      <c r="J222" s="123" t="s">
        <v>1211</v>
      </c>
      <c r="K222" s="140" t="s">
        <v>1212</v>
      </c>
      <c r="L222" s="44"/>
      <c r="M222" s="44"/>
      <c r="N222" s="44"/>
      <c r="O222" s="44"/>
      <c r="P222" s="44"/>
      <c r="Q222" s="44"/>
      <c r="R222" s="44"/>
      <c r="S222" s="44"/>
      <c r="T222" s="44"/>
      <c r="U222" s="44"/>
      <c r="V222" s="44"/>
      <c r="W222" s="44"/>
      <c r="X222" s="44"/>
      <c r="Y222" s="44"/>
      <c r="Z222" s="44"/>
    </row>
    <row r="223" spans="1:26" ht="24">
      <c r="A223" s="9"/>
      <c r="B223" s="59">
        <f t="shared" si="5"/>
        <v>211</v>
      </c>
      <c r="C223" s="286"/>
      <c r="D223" s="286"/>
      <c r="E223" s="286"/>
      <c r="F223" s="284"/>
      <c r="G223" s="104" t="s">
        <v>1213</v>
      </c>
      <c r="H223" s="83" t="s">
        <v>1443</v>
      </c>
      <c r="I223" s="85" t="s">
        <v>17</v>
      </c>
      <c r="J223" s="151" t="s">
        <v>1439</v>
      </c>
      <c r="K223" s="89" t="s">
        <v>1440</v>
      </c>
      <c r="L223" s="44"/>
      <c r="M223" s="44"/>
      <c r="N223" s="44"/>
      <c r="O223" s="44"/>
      <c r="P223" s="44"/>
      <c r="Q223" s="44"/>
      <c r="R223" s="44"/>
      <c r="S223" s="44"/>
      <c r="T223" s="44"/>
      <c r="U223" s="44"/>
      <c r="V223" s="44"/>
      <c r="W223" s="44"/>
      <c r="X223" s="44"/>
      <c r="Y223" s="44"/>
      <c r="Z223" s="44"/>
    </row>
    <row r="224" spans="1:26" ht="36">
      <c r="A224" s="9"/>
      <c r="B224" s="59">
        <f t="shared" si="5"/>
        <v>212</v>
      </c>
      <c r="C224" s="286"/>
      <c r="D224" s="286"/>
      <c r="E224" s="286"/>
      <c r="F224" s="104" t="s">
        <v>1214</v>
      </c>
      <c r="G224" s="104" t="s">
        <v>1215</v>
      </c>
      <c r="H224" s="104" t="s">
        <v>1444</v>
      </c>
      <c r="I224" s="30" t="s">
        <v>17</v>
      </c>
      <c r="J224" s="59"/>
      <c r="K224" s="63"/>
      <c r="L224" s="44"/>
      <c r="M224" s="44"/>
      <c r="N224" s="44"/>
      <c r="O224" s="44"/>
      <c r="P224" s="44"/>
      <c r="Q224" s="44"/>
      <c r="R224" s="44"/>
      <c r="S224" s="44"/>
      <c r="T224" s="44"/>
      <c r="U224" s="44"/>
      <c r="V224" s="44"/>
      <c r="W224" s="44"/>
      <c r="X224" s="44"/>
      <c r="Y224" s="44"/>
      <c r="Z224" s="44"/>
    </row>
    <row r="225" spans="1:26" ht="24">
      <c r="A225" s="9"/>
      <c r="B225" s="59">
        <f t="shared" si="5"/>
        <v>213</v>
      </c>
      <c r="C225" s="286"/>
      <c r="D225" s="284"/>
      <c r="E225" s="284"/>
      <c r="F225" s="104" t="s">
        <v>1217</v>
      </c>
      <c r="G225" s="104" t="s">
        <v>1218</v>
      </c>
      <c r="H225" s="104" t="s">
        <v>228</v>
      </c>
      <c r="I225" s="30" t="s">
        <v>17</v>
      </c>
      <c r="J225" s="59"/>
      <c r="K225" s="63"/>
      <c r="L225" s="44"/>
      <c r="M225" s="44"/>
      <c r="N225" s="44"/>
      <c r="O225" s="44"/>
      <c r="P225" s="44"/>
      <c r="Q225" s="44"/>
      <c r="R225" s="44"/>
      <c r="S225" s="44"/>
      <c r="T225" s="44"/>
      <c r="U225" s="44"/>
      <c r="V225" s="44"/>
      <c r="W225" s="44"/>
      <c r="X225" s="44"/>
      <c r="Y225" s="44"/>
      <c r="Z225" s="44"/>
    </row>
    <row r="226" spans="1:26" ht="12.75">
      <c r="A226" s="9"/>
      <c r="B226" s="59">
        <f t="shared" si="5"/>
        <v>214</v>
      </c>
      <c r="C226" s="286"/>
      <c r="D226" s="288" t="s">
        <v>1445</v>
      </c>
      <c r="E226" s="288" t="s">
        <v>202</v>
      </c>
      <c r="F226" s="312" t="s">
        <v>649</v>
      </c>
      <c r="G226" s="104" t="s">
        <v>1286</v>
      </c>
      <c r="H226" s="104" t="s">
        <v>1287</v>
      </c>
      <c r="I226" s="30" t="s">
        <v>17</v>
      </c>
      <c r="J226" s="59"/>
      <c r="K226" s="63"/>
      <c r="L226" s="44"/>
      <c r="M226" s="44"/>
      <c r="N226" s="44"/>
      <c r="O226" s="44"/>
      <c r="P226" s="44"/>
      <c r="Q226" s="44"/>
      <c r="R226" s="44"/>
      <c r="S226" s="44"/>
      <c r="T226" s="44"/>
      <c r="U226" s="44"/>
      <c r="V226" s="44"/>
      <c r="W226" s="44"/>
      <c r="X226" s="44"/>
      <c r="Y226" s="44"/>
      <c r="Z226" s="44"/>
    </row>
    <row r="227" spans="1:26" ht="24.75">
      <c r="A227" s="9"/>
      <c r="B227" s="59">
        <f t="shared" si="5"/>
        <v>215</v>
      </c>
      <c r="C227" s="286"/>
      <c r="D227" s="286"/>
      <c r="E227" s="284"/>
      <c r="F227" s="284"/>
      <c r="G227" s="104" t="s">
        <v>1288</v>
      </c>
      <c r="H227" s="104" t="s">
        <v>1446</v>
      </c>
      <c r="I227" s="30" t="s">
        <v>17</v>
      </c>
      <c r="J227" s="59"/>
      <c r="K227" s="63"/>
      <c r="L227" s="44"/>
      <c r="M227" s="44"/>
      <c r="N227" s="44"/>
      <c r="O227" s="44"/>
      <c r="P227" s="44"/>
      <c r="Q227" s="44"/>
      <c r="R227" s="44"/>
      <c r="S227" s="44"/>
      <c r="T227" s="44"/>
      <c r="U227" s="44"/>
      <c r="V227" s="44"/>
      <c r="W227" s="44"/>
      <c r="X227" s="44"/>
      <c r="Y227" s="44"/>
      <c r="Z227" s="44"/>
    </row>
    <row r="228" spans="1:26" ht="49.5">
      <c r="A228" s="9"/>
      <c r="B228" s="59">
        <f t="shared" si="5"/>
        <v>216</v>
      </c>
      <c r="C228" s="286"/>
      <c r="D228" s="286"/>
      <c r="E228" s="288" t="s">
        <v>1447</v>
      </c>
      <c r="F228" s="312" t="s">
        <v>649</v>
      </c>
      <c r="G228" s="104" t="s">
        <v>1291</v>
      </c>
      <c r="H228" s="104" t="s">
        <v>1448</v>
      </c>
      <c r="I228" s="30" t="s">
        <v>17</v>
      </c>
      <c r="J228" s="59"/>
      <c r="K228" s="63"/>
      <c r="L228" s="44"/>
      <c r="M228" s="44"/>
      <c r="N228" s="44"/>
      <c r="O228" s="44"/>
      <c r="P228" s="44"/>
      <c r="Q228" s="44"/>
      <c r="R228" s="44"/>
      <c r="S228" s="44"/>
      <c r="T228" s="44"/>
      <c r="U228" s="44"/>
      <c r="V228" s="44"/>
      <c r="W228" s="44"/>
      <c r="X228" s="44"/>
      <c r="Y228" s="44"/>
      <c r="Z228" s="44"/>
    </row>
    <row r="229" spans="1:26" ht="12.75">
      <c r="A229" s="9"/>
      <c r="B229" s="59">
        <f t="shared" si="5"/>
        <v>217</v>
      </c>
      <c r="C229" s="286"/>
      <c r="D229" s="286"/>
      <c r="E229" s="284"/>
      <c r="F229" s="284"/>
      <c r="G229" s="83" t="s">
        <v>1295</v>
      </c>
      <c r="H229" s="83" t="s">
        <v>322</v>
      </c>
      <c r="I229" s="85" t="s">
        <v>17</v>
      </c>
      <c r="J229" s="122"/>
      <c r="K229" s="84"/>
      <c r="L229" s="44"/>
      <c r="M229" s="44"/>
      <c r="N229" s="44"/>
      <c r="O229" s="44"/>
      <c r="P229" s="44"/>
      <c r="Q229" s="44"/>
      <c r="R229" s="44"/>
      <c r="S229" s="44"/>
      <c r="T229" s="44"/>
      <c r="U229" s="44"/>
      <c r="V229" s="44"/>
      <c r="W229" s="44"/>
      <c r="X229" s="44"/>
      <c r="Y229" s="44"/>
      <c r="Z229" s="44"/>
    </row>
    <row r="230" spans="1:26" ht="24.75">
      <c r="A230" s="9"/>
      <c r="B230" s="59">
        <f t="shared" si="5"/>
        <v>218</v>
      </c>
      <c r="C230" s="286"/>
      <c r="D230" s="286"/>
      <c r="E230" s="288" t="s">
        <v>1449</v>
      </c>
      <c r="F230" s="104" t="s">
        <v>649</v>
      </c>
      <c r="G230" s="104" t="s">
        <v>1298</v>
      </c>
      <c r="H230" s="104" t="s">
        <v>1450</v>
      </c>
      <c r="I230" s="30" t="s">
        <v>17</v>
      </c>
      <c r="J230" s="59"/>
      <c r="K230" s="63"/>
      <c r="L230" s="44"/>
      <c r="M230" s="44"/>
      <c r="N230" s="44"/>
      <c r="O230" s="44"/>
      <c r="P230" s="44"/>
      <c r="Q230" s="44"/>
      <c r="R230" s="44"/>
      <c r="S230" s="44"/>
      <c r="T230" s="44"/>
      <c r="U230" s="44"/>
      <c r="V230" s="44"/>
      <c r="W230" s="44"/>
      <c r="X230" s="44"/>
      <c r="Y230" s="44"/>
      <c r="Z230" s="44"/>
    </row>
    <row r="231" spans="1:26" ht="24">
      <c r="A231" s="9"/>
      <c r="B231" s="59">
        <f t="shared" si="5"/>
        <v>219</v>
      </c>
      <c r="C231" s="286"/>
      <c r="D231" s="286"/>
      <c r="E231" s="284"/>
      <c r="F231" s="104" t="s">
        <v>1451</v>
      </c>
      <c r="G231" s="104" t="s">
        <v>1452</v>
      </c>
      <c r="H231" s="104" t="s">
        <v>1453</v>
      </c>
      <c r="I231" s="30" t="s">
        <v>18</v>
      </c>
      <c r="J231" s="152" t="s">
        <v>1454</v>
      </c>
      <c r="K231" s="131" t="s">
        <v>1455</v>
      </c>
      <c r="L231" s="44"/>
      <c r="M231" s="44"/>
      <c r="N231" s="44"/>
      <c r="O231" s="44"/>
      <c r="P231" s="44"/>
      <c r="Q231" s="44"/>
      <c r="R231" s="44"/>
      <c r="S231" s="44"/>
      <c r="T231" s="44"/>
      <c r="U231" s="44"/>
      <c r="V231" s="44"/>
      <c r="W231" s="44"/>
      <c r="X231" s="44"/>
      <c r="Y231" s="44"/>
      <c r="Z231" s="44"/>
    </row>
    <row r="232" spans="1:26" ht="12.75">
      <c r="A232" s="9"/>
      <c r="B232" s="59">
        <f t="shared" si="5"/>
        <v>220</v>
      </c>
      <c r="C232" s="286"/>
      <c r="D232" s="286"/>
      <c r="E232" s="288" t="s">
        <v>1456</v>
      </c>
      <c r="F232" s="312" t="s">
        <v>1457</v>
      </c>
      <c r="G232" s="104" t="s">
        <v>1342</v>
      </c>
      <c r="H232" s="104" t="s">
        <v>1343</v>
      </c>
      <c r="I232" s="30" t="s">
        <v>17</v>
      </c>
      <c r="J232" s="59"/>
      <c r="K232" s="63"/>
      <c r="L232" s="44"/>
      <c r="M232" s="44"/>
      <c r="N232" s="44"/>
      <c r="O232" s="44"/>
      <c r="P232" s="44"/>
      <c r="Q232" s="44"/>
      <c r="R232" s="44"/>
      <c r="S232" s="44"/>
      <c r="T232" s="44"/>
      <c r="U232" s="44"/>
      <c r="V232" s="44"/>
      <c r="W232" s="44"/>
      <c r="X232" s="44"/>
      <c r="Y232" s="44"/>
      <c r="Z232" s="44"/>
    </row>
    <row r="233" spans="1:26" ht="12.75">
      <c r="A233" s="9"/>
      <c r="B233" s="59">
        <f t="shared" si="5"/>
        <v>221</v>
      </c>
      <c r="C233" s="286"/>
      <c r="D233" s="286"/>
      <c r="E233" s="286"/>
      <c r="F233" s="284"/>
      <c r="G233" s="104" t="s">
        <v>1458</v>
      </c>
      <c r="H233" s="104" t="s">
        <v>322</v>
      </c>
      <c r="I233" s="30" t="s">
        <v>17</v>
      </c>
      <c r="J233" s="59"/>
      <c r="K233" s="63"/>
      <c r="L233" s="44"/>
      <c r="M233" s="44"/>
      <c r="N233" s="44"/>
      <c r="O233" s="44"/>
      <c r="P233" s="44"/>
      <c r="Q233" s="44"/>
      <c r="R233" s="44"/>
      <c r="S233" s="44"/>
      <c r="T233" s="44"/>
      <c r="U233" s="44"/>
      <c r="V233" s="44"/>
      <c r="W233" s="44"/>
      <c r="X233" s="44"/>
      <c r="Y233" s="44"/>
      <c r="Z233" s="44"/>
    </row>
    <row r="234" spans="1:26" ht="12.75">
      <c r="A234" s="9"/>
      <c r="B234" s="59">
        <f t="shared" si="5"/>
        <v>222</v>
      </c>
      <c r="C234" s="286"/>
      <c r="D234" s="286"/>
      <c r="E234" s="286"/>
      <c r="F234" s="312" t="s">
        <v>1459</v>
      </c>
      <c r="G234" s="104" t="s">
        <v>1342</v>
      </c>
      <c r="H234" s="104" t="s">
        <v>1460</v>
      </c>
      <c r="I234" s="30" t="s">
        <v>17</v>
      </c>
      <c r="J234" s="59"/>
      <c r="K234" s="63"/>
      <c r="L234" s="44"/>
      <c r="M234" s="44"/>
      <c r="N234" s="44"/>
      <c r="O234" s="44"/>
      <c r="P234" s="44"/>
      <c r="Q234" s="44"/>
      <c r="R234" s="44"/>
      <c r="S234" s="44"/>
      <c r="T234" s="44"/>
      <c r="U234" s="44"/>
      <c r="V234" s="44"/>
      <c r="W234" s="44"/>
      <c r="X234" s="44"/>
      <c r="Y234" s="44"/>
      <c r="Z234" s="44"/>
    </row>
    <row r="235" spans="1:26" ht="12.75">
      <c r="A235" s="9"/>
      <c r="B235" s="59">
        <f t="shared" si="5"/>
        <v>223</v>
      </c>
      <c r="C235" s="286"/>
      <c r="D235" s="286"/>
      <c r="E235" s="286"/>
      <c r="F235" s="284"/>
      <c r="G235" s="104" t="s">
        <v>1458</v>
      </c>
      <c r="H235" s="104" t="s">
        <v>322</v>
      </c>
      <c r="I235" s="30" t="s">
        <v>17</v>
      </c>
      <c r="J235" s="59"/>
      <c r="K235" s="63"/>
      <c r="L235" s="44"/>
      <c r="M235" s="44"/>
      <c r="N235" s="44"/>
      <c r="O235" s="44"/>
      <c r="P235" s="44"/>
      <c r="Q235" s="44"/>
      <c r="R235" s="44"/>
      <c r="S235" s="44"/>
      <c r="T235" s="44"/>
      <c r="U235" s="44"/>
      <c r="V235" s="44"/>
      <c r="W235" s="44"/>
      <c r="X235" s="44"/>
      <c r="Y235" s="44"/>
      <c r="Z235" s="44"/>
    </row>
    <row r="236" spans="1:26" ht="12.75">
      <c r="A236" s="9"/>
      <c r="B236" s="59">
        <f t="shared" si="5"/>
        <v>224</v>
      </c>
      <c r="C236" s="286"/>
      <c r="D236" s="286"/>
      <c r="E236" s="286"/>
      <c r="F236" s="312" t="s">
        <v>1461</v>
      </c>
      <c r="G236" s="104" t="s">
        <v>1342</v>
      </c>
      <c r="H236" s="104" t="s">
        <v>1343</v>
      </c>
      <c r="I236" s="30" t="s">
        <v>18</v>
      </c>
      <c r="J236" s="320" t="s">
        <v>1454</v>
      </c>
      <c r="K236" s="316" t="s">
        <v>1455</v>
      </c>
      <c r="L236" s="44"/>
      <c r="M236" s="44"/>
      <c r="N236" s="44"/>
      <c r="O236" s="44"/>
      <c r="P236" s="44"/>
      <c r="Q236" s="44"/>
      <c r="R236" s="44"/>
      <c r="S236" s="44"/>
      <c r="T236" s="44"/>
      <c r="U236" s="44"/>
      <c r="V236" s="44"/>
      <c r="W236" s="44"/>
      <c r="X236" s="44"/>
      <c r="Y236" s="44"/>
      <c r="Z236" s="44"/>
    </row>
    <row r="237" spans="1:26" ht="12.75">
      <c r="A237" s="9"/>
      <c r="B237" s="59">
        <f t="shared" si="5"/>
        <v>225</v>
      </c>
      <c r="C237" s="286"/>
      <c r="D237" s="286"/>
      <c r="E237" s="286"/>
      <c r="F237" s="286"/>
      <c r="G237" s="312" t="s">
        <v>1462</v>
      </c>
      <c r="H237" s="104" t="s">
        <v>712</v>
      </c>
      <c r="I237" s="30" t="s">
        <v>18</v>
      </c>
      <c r="J237" s="286"/>
      <c r="K237" s="286"/>
      <c r="L237" s="44"/>
      <c r="M237" s="44"/>
      <c r="N237" s="44"/>
      <c r="O237" s="44"/>
      <c r="P237" s="44"/>
      <c r="Q237" s="44"/>
      <c r="R237" s="44"/>
      <c r="S237" s="44"/>
      <c r="T237" s="44"/>
      <c r="U237" s="44"/>
      <c r="V237" s="44"/>
      <c r="W237" s="44"/>
      <c r="X237" s="44"/>
      <c r="Y237" s="44"/>
      <c r="Z237" s="44"/>
    </row>
    <row r="238" spans="1:26" ht="12.75">
      <c r="A238" s="9"/>
      <c r="B238" s="59">
        <f t="shared" si="5"/>
        <v>226</v>
      </c>
      <c r="C238" s="286"/>
      <c r="D238" s="286"/>
      <c r="E238" s="286"/>
      <c r="F238" s="286"/>
      <c r="G238" s="284"/>
      <c r="H238" s="104" t="s">
        <v>1463</v>
      </c>
      <c r="I238" s="30" t="s">
        <v>18</v>
      </c>
      <c r="J238" s="284"/>
      <c r="K238" s="284"/>
      <c r="L238" s="44"/>
      <c r="M238" s="44"/>
      <c r="N238" s="44"/>
      <c r="O238" s="44"/>
      <c r="P238" s="44"/>
      <c r="Q238" s="44"/>
      <c r="R238" s="44"/>
      <c r="S238" s="44"/>
      <c r="T238" s="44"/>
      <c r="U238" s="44"/>
      <c r="V238" s="44"/>
      <c r="W238" s="44"/>
      <c r="X238" s="44"/>
      <c r="Y238" s="44"/>
      <c r="Z238" s="44"/>
    </row>
    <row r="239" spans="1:26" ht="12.75">
      <c r="A239" s="9"/>
      <c r="B239" s="59">
        <f t="shared" si="5"/>
        <v>227</v>
      </c>
      <c r="C239" s="286"/>
      <c r="D239" s="286"/>
      <c r="E239" s="286"/>
      <c r="F239" s="284"/>
      <c r="G239" s="104" t="s">
        <v>1458</v>
      </c>
      <c r="H239" s="104" t="s">
        <v>1464</v>
      </c>
      <c r="I239" s="30" t="s">
        <v>17</v>
      </c>
      <c r="J239" s="59"/>
      <c r="K239" s="63"/>
      <c r="L239" s="44"/>
      <c r="M239" s="44"/>
      <c r="N239" s="44"/>
      <c r="O239" s="44"/>
      <c r="P239" s="44"/>
      <c r="Q239" s="44"/>
      <c r="R239" s="44"/>
      <c r="S239" s="44"/>
      <c r="T239" s="44"/>
      <c r="U239" s="44"/>
      <c r="V239" s="44"/>
      <c r="W239" s="44"/>
      <c r="X239" s="44"/>
      <c r="Y239" s="44"/>
      <c r="Z239" s="44"/>
    </row>
    <row r="240" spans="1:26" ht="12.75">
      <c r="A240" s="9"/>
      <c r="B240" s="59">
        <f t="shared" si="5"/>
        <v>228</v>
      </c>
      <c r="C240" s="286"/>
      <c r="D240" s="286"/>
      <c r="E240" s="286"/>
      <c r="F240" s="312" t="s">
        <v>1465</v>
      </c>
      <c r="G240" s="104" t="s">
        <v>1342</v>
      </c>
      <c r="H240" s="104" t="s">
        <v>1460</v>
      </c>
      <c r="I240" s="30" t="s">
        <v>20</v>
      </c>
      <c r="J240" s="59"/>
      <c r="K240" s="131" t="s">
        <v>1466</v>
      </c>
      <c r="L240" s="44"/>
      <c r="M240" s="44"/>
      <c r="N240" s="44"/>
      <c r="O240" s="44"/>
      <c r="P240" s="44"/>
      <c r="Q240" s="44"/>
      <c r="R240" s="44"/>
      <c r="S240" s="44"/>
      <c r="T240" s="44"/>
      <c r="U240" s="44"/>
      <c r="V240" s="44"/>
      <c r="W240" s="44"/>
      <c r="X240" s="44"/>
      <c r="Y240" s="44"/>
      <c r="Z240" s="44"/>
    </row>
    <row r="241" spans="1:26" ht="12.75">
      <c r="A241" s="9"/>
      <c r="B241" s="59">
        <f t="shared" si="5"/>
        <v>229</v>
      </c>
      <c r="C241" s="286"/>
      <c r="D241" s="286"/>
      <c r="E241" s="286"/>
      <c r="F241" s="286"/>
      <c r="G241" s="312" t="s">
        <v>1462</v>
      </c>
      <c r="H241" s="104" t="s">
        <v>712</v>
      </c>
      <c r="I241" s="30" t="s">
        <v>18</v>
      </c>
      <c r="J241" s="320" t="s">
        <v>1454</v>
      </c>
      <c r="K241" s="316" t="s">
        <v>1455</v>
      </c>
      <c r="L241" s="44"/>
      <c r="M241" s="44"/>
      <c r="N241" s="44"/>
      <c r="O241" s="44"/>
      <c r="P241" s="44"/>
      <c r="Q241" s="44"/>
      <c r="R241" s="44"/>
      <c r="S241" s="44"/>
      <c r="T241" s="44"/>
      <c r="U241" s="44"/>
      <c r="V241" s="44"/>
      <c r="W241" s="44"/>
      <c r="X241" s="44"/>
      <c r="Y241" s="44"/>
      <c r="Z241" s="44"/>
    </row>
    <row r="242" spans="1:26" ht="12.75">
      <c r="A242" s="9"/>
      <c r="B242" s="59">
        <f t="shared" si="5"/>
        <v>230</v>
      </c>
      <c r="C242" s="286"/>
      <c r="D242" s="286"/>
      <c r="E242" s="286"/>
      <c r="F242" s="286"/>
      <c r="G242" s="284"/>
      <c r="H242" s="104" t="s">
        <v>1467</v>
      </c>
      <c r="I242" s="30" t="s">
        <v>18</v>
      </c>
      <c r="J242" s="284"/>
      <c r="K242" s="284"/>
      <c r="L242" s="44"/>
      <c r="M242" s="44"/>
      <c r="N242" s="44"/>
      <c r="O242" s="44"/>
      <c r="P242" s="44"/>
      <c r="Q242" s="44"/>
      <c r="R242" s="44"/>
      <c r="S242" s="44"/>
      <c r="T242" s="44"/>
      <c r="U242" s="44"/>
      <c r="V242" s="44"/>
      <c r="W242" s="44"/>
      <c r="X242" s="44"/>
      <c r="Y242" s="44"/>
      <c r="Z242" s="44"/>
    </row>
    <row r="243" spans="1:26" ht="12.75">
      <c r="A243" s="9"/>
      <c r="B243" s="59">
        <f t="shared" si="5"/>
        <v>231</v>
      </c>
      <c r="C243" s="286"/>
      <c r="D243" s="286"/>
      <c r="E243" s="286"/>
      <c r="F243" s="284"/>
      <c r="G243" s="104" t="s">
        <v>1458</v>
      </c>
      <c r="H243" s="104" t="s">
        <v>1464</v>
      </c>
      <c r="I243" s="30" t="s">
        <v>17</v>
      </c>
      <c r="J243" s="59"/>
      <c r="K243" s="63"/>
      <c r="L243" s="44"/>
      <c r="M243" s="44"/>
      <c r="N243" s="44"/>
      <c r="O243" s="44"/>
      <c r="P243" s="44"/>
      <c r="Q243" s="44"/>
      <c r="R243" s="44"/>
      <c r="S243" s="44"/>
      <c r="T243" s="44"/>
      <c r="U243" s="44"/>
      <c r="V243" s="44"/>
      <c r="W243" s="44"/>
      <c r="X243" s="44"/>
      <c r="Y243" s="44"/>
      <c r="Z243" s="44"/>
    </row>
    <row r="244" spans="1:26" ht="12.75">
      <c r="A244" s="9"/>
      <c r="B244" s="59">
        <f t="shared" si="5"/>
        <v>232</v>
      </c>
      <c r="C244" s="286"/>
      <c r="D244" s="286"/>
      <c r="E244" s="286"/>
      <c r="F244" s="312" t="s">
        <v>1468</v>
      </c>
      <c r="G244" s="104" t="s">
        <v>1342</v>
      </c>
      <c r="H244" s="104" t="s">
        <v>1343</v>
      </c>
      <c r="I244" s="30" t="s">
        <v>20</v>
      </c>
      <c r="J244" s="59"/>
      <c r="K244" s="131" t="s">
        <v>1466</v>
      </c>
      <c r="L244" s="44"/>
      <c r="M244" s="44"/>
      <c r="N244" s="44"/>
      <c r="O244" s="44"/>
      <c r="P244" s="44"/>
      <c r="Q244" s="44"/>
      <c r="R244" s="44"/>
      <c r="S244" s="44"/>
      <c r="T244" s="44"/>
      <c r="U244" s="44"/>
      <c r="V244" s="44"/>
      <c r="W244" s="44"/>
      <c r="X244" s="44"/>
      <c r="Y244" s="44"/>
      <c r="Z244" s="44"/>
    </row>
    <row r="245" spans="1:26" ht="24">
      <c r="A245" s="9"/>
      <c r="B245" s="59">
        <f t="shared" si="5"/>
        <v>233</v>
      </c>
      <c r="C245" s="286"/>
      <c r="D245" s="286"/>
      <c r="E245" s="286"/>
      <c r="F245" s="286"/>
      <c r="G245" s="312" t="s">
        <v>1462</v>
      </c>
      <c r="H245" s="104" t="s">
        <v>712</v>
      </c>
      <c r="I245" s="30" t="s">
        <v>18</v>
      </c>
      <c r="J245" s="152" t="s">
        <v>1454</v>
      </c>
      <c r="K245" s="131" t="s">
        <v>1455</v>
      </c>
      <c r="L245" s="44"/>
      <c r="M245" s="44"/>
      <c r="N245" s="44"/>
      <c r="O245" s="44"/>
      <c r="P245" s="44"/>
      <c r="Q245" s="44"/>
      <c r="R245" s="44"/>
      <c r="S245" s="44"/>
      <c r="T245" s="44"/>
      <c r="U245" s="44"/>
      <c r="V245" s="44"/>
      <c r="W245" s="44"/>
      <c r="X245" s="44"/>
      <c r="Y245" s="44"/>
      <c r="Z245" s="44"/>
    </row>
    <row r="246" spans="1:26" ht="12.75">
      <c r="A246" s="9"/>
      <c r="B246" s="59">
        <f t="shared" si="5"/>
        <v>234</v>
      </c>
      <c r="C246" s="286"/>
      <c r="D246" s="286"/>
      <c r="E246" s="286"/>
      <c r="F246" s="286"/>
      <c r="G246" s="284"/>
      <c r="H246" s="104" t="s">
        <v>1469</v>
      </c>
      <c r="I246" s="30" t="s">
        <v>20</v>
      </c>
      <c r="J246" s="59"/>
      <c r="K246" s="131" t="s">
        <v>1466</v>
      </c>
      <c r="L246" s="44"/>
      <c r="M246" s="44"/>
      <c r="N246" s="44"/>
      <c r="O246" s="44"/>
      <c r="P246" s="44"/>
      <c r="Q246" s="44"/>
      <c r="R246" s="44"/>
      <c r="S246" s="44"/>
      <c r="T246" s="44"/>
      <c r="U246" s="44"/>
      <c r="V246" s="44"/>
      <c r="W246" s="44"/>
      <c r="X246" s="44"/>
      <c r="Y246" s="44"/>
      <c r="Z246" s="44"/>
    </row>
    <row r="247" spans="1:26" ht="12.75">
      <c r="A247" s="9"/>
      <c r="B247" s="59">
        <f t="shared" si="5"/>
        <v>235</v>
      </c>
      <c r="C247" s="286"/>
      <c r="D247" s="286"/>
      <c r="E247" s="286"/>
      <c r="F247" s="284"/>
      <c r="G247" s="104" t="s">
        <v>1458</v>
      </c>
      <c r="H247" s="104" t="s">
        <v>1464</v>
      </c>
      <c r="I247" s="30" t="s">
        <v>17</v>
      </c>
      <c r="J247" s="59"/>
      <c r="K247" s="63"/>
      <c r="L247" s="44"/>
      <c r="M247" s="44"/>
      <c r="N247" s="44"/>
      <c r="O247" s="44"/>
      <c r="P247" s="44"/>
      <c r="Q247" s="44"/>
      <c r="R247" s="44"/>
      <c r="S247" s="44"/>
      <c r="T247" s="44"/>
      <c r="U247" s="44"/>
      <c r="V247" s="44"/>
      <c r="W247" s="44"/>
      <c r="X247" s="44"/>
      <c r="Y247" s="44"/>
      <c r="Z247" s="44"/>
    </row>
    <row r="248" spans="1:26" ht="12.75">
      <c r="A248" s="9"/>
      <c r="B248" s="59">
        <f t="shared" si="5"/>
        <v>236</v>
      </c>
      <c r="C248" s="286"/>
      <c r="D248" s="286"/>
      <c r="E248" s="286"/>
      <c r="F248" s="312" t="s">
        <v>1470</v>
      </c>
      <c r="G248" s="104" t="s">
        <v>1342</v>
      </c>
      <c r="H248" s="104" t="s">
        <v>1460</v>
      </c>
      <c r="I248" s="30" t="s">
        <v>20</v>
      </c>
      <c r="J248" s="59"/>
      <c r="K248" s="131" t="s">
        <v>1466</v>
      </c>
      <c r="L248" s="44"/>
      <c r="M248" s="44"/>
      <c r="N248" s="44"/>
      <c r="O248" s="44"/>
      <c r="P248" s="44"/>
      <c r="Q248" s="44"/>
      <c r="R248" s="44"/>
      <c r="S248" s="44"/>
      <c r="T248" s="44"/>
      <c r="U248" s="44"/>
      <c r="V248" s="44"/>
      <c r="W248" s="44"/>
      <c r="X248" s="44"/>
      <c r="Y248" s="44"/>
      <c r="Z248" s="44"/>
    </row>
    <row r="249" spans="1:26" ht="12.75">
      <c r="A249" s="9"/>
      <c r="B249" s="59">
        <f t="shared" si="5"/>
        <v>237</v>
      </c>
      <c r="C249" s="286"/>
      <c r="D249" s="286"/>
      <c r="E249" s="286"/>
      <c r="F249" s="286"/>
      <c r="G249" s="312" t="s">
        <v>1462</v>
      </c>
      <c r="H249" s="104" t="s">
        <v>712</v>
      </c>
      <c r="I249" s="30" t="s">
        <v>18</v>
      </c>
      <c r="J249" s="320" t="s">
        <v>1454</v>
      </c>
      <c r="K249" s="316" t="s">
        <v>1455</v>
      </c>
      <c r="L249" s="44"/>
      <c r="M249" s="44"/>
      <c r="N249" s="44"/>
      <c r="O249" s="44"/>
      <c r="P249" s="44"/>
      <c r="Q249" s="44"/>
      <c r="R249" s="44"/>
      <c r="S249" s="44"/>
      <c r="T249" s="44"/>
      <c r="U249" s="44"/>
      <c r="V249" s="44"/>
      <c r="W249" s="44"/>
      <c r="X249" s="44"/>
      <c r="Y249" s="44"/>
      <c r="Z249" s="44"/>
    </row>
    <row r="250" spans="1:26" ht="12.75">
      <c r="A250" s="9"/>
      <c r="B250" s="59">
        <f t="shared" si="5"/>
        <v>238</v>
      </c>
      <c r="C250" s="286"/>
      <c r="D250" s="286"/>
      <c r="E250" s="286"/>
      <c r="F250" s="286"/>
      <c r="G250" s="284"/>
      <c r="H250" s="104" t="s">
        <v>1469</v>
      </c>
      <c r="I250" s="30" t="s">
        <v>18</v>
      </c>
      <c r="J250" s="284"/>
      <c r="K250" s="284"/>
      <c r="L250" s="44"/>
      <c r="M250" s="44"/>
      <c r="N250" s="44"/>
      <c r="O250" s="44"/>
      <c r="P250" s="44"/>
      <c r="Q250" s="44"/>
      <c r="R250" s="44"/>
      <c r="S250" s="44"/>
      <c r="T250" s="44"/>
      <c r="U250" s="44"/>
      <c r="V250" s="44"/>
      <c r="W250" s="44"/>
      <c r="X250" s="44"/>
      <c r="Y250" s="44"/>
      <c r="Z250" s="44"/>
    </row>
    <row r="251" spans="1:26" ht="12.75">
      <c r="A251" s="9"/>
      <c r="B251" s="59">
        <f t="shared" si="5"/>
        <v>239</v>
      </c>
      <c r="C251" s="286"/>
      <c r="D251" s="286"/>
      <c r="E251" s="284"/>
      <c r="F251" s="284"/>
      <c r="G251" s="104" t="s">
        <v>1458</v>
      </c>
      <c r="H251" s="104" t="s">
        <v>1464</v>
      </c>
      <c r="I251" s="30" t="s">
        <v>17</v>
      </c>
      <c r="J251" s="59"/>
      <c r="K251" s="63"/>
      <c r="L251" s="44"/>
      <c r="M251" s="44"/>
      <c r="N251" s="44"/>
      <c r="O251" s="44"/>
      <c r="P251" s="44"/>
      <c r="Q251" s="44"/>
      <c r="R251" s="44"/>
      <c r="S251" s="44"/>
      <c r="T251" s="44"/>
      <c r="U251" s="44"/>
      <c r="V251" s="44"/>
      <c r="W251" s="44"/>
      <c r="X251" s="44"/>
      <c r="Y251" s="44"/>
      <c r="Z251" s="44"/>
    </row>
    <row r="252" spans="1:26" ht="96">
      <c r="A252" s="9"/>
      <c r="B252" s="59">
        <f t="shared" si="5"/>
        <v>240</v>
      </c>
      <c r="C252" s="286"/>
      <c r="D252" s="286"/>
      <c r="E252" s="288" t="s">
        <v>1471</v>
      </c>
      <c r="F252" s="312" t="s">
        <v>1472</v>
      </c>
      <c r="G252" s="104" t="s">
        <v>266</v>
      </c>
      <c r="H252" s="104" t="s">
        <v>267</v>
      </c>
      <c r="I252" s="30" t="s">
        <v>17</v>
      </c>
      <c r="J252" s="59"/>
      <c r="K252" s="63" t="s">
        <v>1473</v>
      </c>
      <c r="L252" s="44"/>
      <c r="M252" s="44"/>
      <c r="N252" s="44"/>
      <c r="O252" s="44"/>
      <c r="P252" s="44"/>
      <c r="Q252" s="44"/>
      <c r="R252" s="44"/>
      <c r="S252" s="44"/>
      <c r="T252" s="44"/>
      <c r="U252" s="44"/>
      <c r="V252" s="44"/>
      <c r="W252" s="44"/>
      <c r="X252" s="44"/>
      <c r="Y252" s="44"/>
      <c r="Z252" s="44"/>
    </row>
    <row r="253" spans="1:26" ht="12.75">
      <c r="A253" s="9"/>
      <c r="B253" s="59">
        <f t="shared" si="5"/>
        <v>241</v>
      </c>
      <c r="C253" s="286"/>
      <c r="D253" s="286"/>
      <c r="E253" s="284"/>
      <c r="F253" s="284"/>
      <c r="G253" s="104" t="s">
        <v>154</v>
      </c>
      <c r="H253" s="104" t="s">
        <v>1380</v>
      </c>
      <c r="I253" s="30" t="s">
        <v>19</v>
      </c>
      <c r="J253" s="59"/>
      <c r="K253" s="314" t="s">
        <v>819</v>
      </c>
      <c r="L253" s="44"/>
      <c r="M253" s="44"/>
      <c r="N253" s="44"/>
      <c r="O253" s="44"/>
      <c r="P253" s="44"/>
      <c r="Q253" s="44"/>
      <c r="R253" s="44"/>
      <c r="S253" s="44"/>
      <c r="T253" s="44"/>
      <c r="U253" s="44"/>
      <c r="V253" s="44"/>
      <c r="W253" s="44"/>
      <c r="X253" s="44"/>
      <c r="Y253" s="44"/>
      <c r="Z253" s="44"/>
    </row>
    <row r="254" spans="1:26" ht="108">
      <c r="A254" s="9"/>
      <c r="B254" s="59">
        <f t="shared" si="5"/>
        <v>242</v>
      </c>
      <c r="C254" s="286"/>
      <c r="D254" s="286"/>
      <c r="E254" s="288" t="s">
        <v>1474</v>
      </c>
      <c r="F254" s="312" t="s">
        <v>1475</v>
      </c>
      <c r="G254" s="104" t="s">
        <v>1335</v>
      </c>
      <c r="H254" s="104" t="s">
        <v>991</v>
      </c>
      <c r="I254" s="30" t="s">
        <v>19</v>
      </c>
      <c r="J254" s="59"/>
      <c r="K254" s="286"/>
      <c r="L254" s="44"/>
      <c r="M254" s="44"/>
      <c r="N254" s="44"/>
      <c r="O254" s="44"/>
      <c r="P254" s="44"/>
      <c r="Q254" s="44"/>
      <c r="R254" s="44"/>
      <c r="S254" s="44"/>
      <c r="T254" s="44"/>
      <c r="U254" s="44"/>
      <c r="V254" s="44"/>
      <c r="W254" s="44"/>
      <c r="X254" s="44"/>
      <c r="Y254" s="44"/>
      <c r="Z254" s="44"/>
    </row>
    <row r="255" spans="1:26" ht="12.75">
      <c r="A255" s="9"/>
      <c r="B255" s="59">
        <f t="shared" si="5"/>
        <v>243</v>
      </c>
      <c r="C255" s="286"/>
      <c r="D255" s="286"/>
      <c r="E255" s="286"/>
      <c r="F255" s="286"/>
      <c r="G255" s="312" t="s">
        <v>874</v>
      </c>
      <c r="H255" s="104" t="s">
        <v>248</v>
      </c>
      <c r="I255" s="30" t="s">
        <v>19</v>
      </c>
      <c r="J255" s="59"/>
      <c r="K255" s="286"/>
      <c r="L255" s="44"/>
      <c r="M255" s="44"/>
      <c r="N255" s="44"/>
      <c r="O255" s="44"/>
      <c r="P255" s="44"/>
      <c r="Q255" s="44"/>
      <c r="R255" s="44"/>
      <c r="S255" s="44"/>
      <c r="T255" s="44"/>
      <c r="U255" s="44"/>
      <c r="V255" s="44"/>
      <c r="W255" s="44"/>
      <c r="X255" s="44"/>
      <c r="Y255" s="44"/>
      <c r="Z255" s="44"/>
    </row>
    <row r="256" spans="1:26" ht="12.75">
      <c r="A256" s="9"/>
      <c r="B256" s="59">
        <f t="shared" si="5"/>
        <v>244</v>
      </c>
      <c r="C256" s="286"/>
      <c r="D256" s="286"/>
      <c r="E256" s="286"/>
      <c r="F256" s="286"/>
      <c r="G256" s="284"/>
      <c r="H256" s="104" t="s">
        <v>1191</v>
      </c>
      <c r="I256" s="30" t="s">
        <v>19</v>
      </c>
      <c r="J256" s="59"/>
      <c r="K256" s="286"/>
      <c r="L256" s="44"/>
      <c r="M256" s="44"/>
      <c r="N256" s="44"/>
      <c r="O256" s="44"/>
      <c r="P256" s="44"/>
      <c r="Q256" s="44"/>
      <c r="R256" s="44"/>
      <c r="S256" s="44"/>
      <c r="T256" s="44"/>
      <c r="U256" s="44"/>
      <c r="V256" s="44"/>
      <c r="W256" s="44"/>
      <c r="X256" s="44"/>
      <c r="Y256" s="44"/>
      <c r="Z256" s="44"/>
    </row>
    <row r="257" spans="1:26" ht="12.75">
      <c r="A257" s="9"/>
      <c r="B257" s="59">
        <f t="shared" si="5"/>
        <v>245</v>
      </c>
      <c r="C257" s="286"/>
      <c r="D257" s="286"/>
      <c r="E257" s="286"/>
      <c r="F257" s="284"/>
      <c r="G257" s="104" t="s">
        <v>1382</v>
      </c>
      <c r="H257" s="104" t="s">
        <v>1383</v>
      </c>
      <c r="I257" s="30" t="s">
        <v>19</v>
      </c>
      <c r="J257" s="59"/>
      <c r="K257" s="286"/>
      <c r="L257" s="44"/>
      <c r="M257" s="44"/>
      <c r="N257" s="44"/>
      <c r="O257" s="44"/>
      <c r="P257" s="44"/>
      <c r="Q257" s="44"/>
      <c r="R257" s="44"/>
      <c r="S257" s="44"/>
      <c r="T257" s="44"/>
      <c r="U257" s="44"/>
      <c r="V257" s="44"/>
      <c r="W257" s="44"/>
      <c r="X257" s="44"/>
      <c r="Y257" s="44"/>
      <c r="Z257" s="44"/>
    </row>
    <row r="258" spans="1:26" ht="12.75">
      <c r="A258" s="9"/>
      <c r="B258" s="59">
        <f t="shared" si="5"/>
        <v>246</v>
      </c>
      <c r="C258" s="286"/>
      <c r="D258" s="286"/>
      <c r="E258" s="286"/>
      <c r="F258" s="312" t="s">
        <v>1476</v>
      </c>
      <c r="G258" s="104" t="s">
        <v>1386</v>
      </c>
      <c r="H258" s="104" t="s">
        <v>1191</v>
      </c>
      <c r="I258" s="30" t="s">
        <v>19</v>
      </c>
      <c r="J258" s="59"/>
      <c r="K258" s="286"/>
      <c r="L258" s="44"/>
      <c r="M258" s="44"/>
      <c r="N258" s="44"/>
      <c r="O258" s="44"/>
      <c r="P258" s="44"/>
      <c r="Q258" s="44"/>
      <c r="R258" s="44"/>
      <c r="S258" s="44"/>
      <c r="T258" s="44"/>
      <c r="U258" s="44"/>
      <c r="V258" s="44"/>
      <c r="W258" s="44"/>
      <c r="X258" s="44"/>
      <c r="Y258" s="44"/>
      <c r="Z258" s="44"/>
    </row>
    <row r="259" spans="1:26" ht="12.75">
      <c r="A259" s="9"/>
      <c r="B259" s="59">
        <f t="shared" si="5"/>
        <v>247</v>
      </c>
      <c r="C259" s="286"/>
      <c r="D259" s="286"/>
      <c r="E259" s="286"/>
      <c r="F259" s="284"/>
      <c r="G259" s="104" t="s">
        <v>1477</v>
      </c>
      <c r="H259" s="104" t="s">
        <v>1478</v>
      </c>
      <c r="I259" s="30" t="s">
        <v>19</v>
      </c>
      <c r="J259" s="59"/>
      <c r="K259" s="286"/>
      <c r="L259" s="44"/>
      <c r="M259" s="44"/>
      <c r="N259" s="44"/>
      <c r="O259" s="44"/>
      <c r="P259" s="44"/>
      <c r="Q259" s="44"/>
      <c r="R259" s="44"/>
      <c r="S259" s="44"/>
      <c r="T259" s="44"/>
      <c r="U259" s="44"/>
      <c r="V259" s="44"/>
      <c r="W259" s="44"/>
      <c r="X259" s="44"/>
      <c r="Y259" s="44"/>
      <c r="Z259" s="44"/>
    </row>
    <row r="260" spans="1:26" ht="12.75">
      <c r="A260" s="9"/>
      <c r="B260" s="59">
        <f t="shared" si="5"/>
        <v>248</v>
      </c>
      <c r="C260" s="286"/>
      <c r="D260" s="286"/>
      <c r="E260" s="286"/>
      <c r="F260" s="312" t="s">
        <v>1476</v>
      </c>
      <c r="G260" s="104" t="s">
        <v>1388</v>
      </c>
      <c r="H260" s="104" t="s">
        <v>1389</v>
      </c>
      <c r="I260" s="30" t="s">
        <v>19</v>
      </c>
      <c r="J260" s="59"/>
      <c r="K260" s="286"/>
      <c r="L260" s="44"/>
      <c r="M260" s="44"/>
      <c r="N260" s="44"/>
      <c r="O260" s="44"/>
      <c r="P260" s="44"/>
      <c r="Q260" s="44"/>
      <c r="R260" s="44"/>
      <c r="S260" s="44"/>
      <c r="T260" s="44"/>
      <c r="U260" s="44"/>
      <c r="V260" s="44"/>
      <c r="W260" s="44"/>
      <c r="X260" s="44"/>
      <c r="Y260" s="44"/>
      <c r="Z260" s="44"/>
    </row>
    <row r="261" spans="1:26" ht="12.75">
      <c r="A261" s="9"/>
      <c r="B261" s="59">
        <f t="shared" si="5"/>
        <v>249</v>
      </c>
      <c r="C261" s="286"/>
      <c r="D261" s="286"/>
      <c r="E261" s="286"/>
      <c r="F261" s="286"/>
      <c r="G261" s="104" t="s">
        <v>310</v>
      </c>
      <c r="H261" s="104" t="s">
        <v>1390</v>
      </c>
      <c r="I261" s="30" t="s">
        <v>19</v>
      </c>
      <c r="J261" s="59"/>
      <c r="K261" s="286"/>
      <c r="L261" s="44"/>
      <c r="M261" s="44"/>
      <c r="N261" s="44"/>
      <c r="O261" s="44"/>
      <c r="P261" s="44"/>
      <c r="Q261" s="44"/>
      <c r="R261" s="44"/>
      <c r="S261" s="44"/>
      <c r="T261" s="44"/>
      <c r="U261" s="44"/>
      <c r="V261" s="44"/>
      <c r="W261" s="44"/>
      <c r="X261" s="44"/>
      <c r="Y261" s="44"/>
      <c r="Z261" s="44"/>
    </row>
    <row r="262" spans="1:26" ht="12.75">
      <c r="A262" s="9"/>
      <c r="B262" s="59">
        <f t="shared" si="5"/>
        <v>250</v>
      </c>
      <c r="C262" s="286"/>
      <c r="D262" s="286"/>
      <c r="E262" s="286"/>
      <c r="F262" s="286"/>
      <c r="G262" s="104" t="s">
        <v>1477</v>
      </c>
      <c r="H262" s="104" t="s">
        <v>1478</v>
      </c>
      <c r="I262" s="30" t="s">
        <v>19</v>
      </c>
      <c r="J262" s="59"/>
      <c r="K262" s="286"/>
      <c r="L262" s="44"/>
      <c r="M262" s="44"/>
      <c r="N262" s="44"/>
      <c r="O262" s="44"/>
      <c r="P262" s="44"/>
      <c r="Q262" s="44"/>
      <c r="R262" s="44"/>
      <c r="S262" s="44"/>
      <c r="T262" s="44"/>
      <c r="U262" s="44"/>
      <c r="V262" s="44"/>
      <c r="W262" s="44"/>
      <c r="X262" s="44"/>
      <c r="Y262" s="44"/>
      <c r="Z262" s="44"/>
    </row>
    <row r="263" spans="1:26" ht="12.75">
      <c r="A263" s="9"/>
      <c r="B263" s="59">
        <f t="shared" si="5"/>
        <v>251</v>
      </c>
      <c r="C263" s="284"/>
      <c r="D263" s="284"/>
      <c r="E263" s="284"/>
      <c r="F263" s="284"/>
      <c r="G263" s="104" t="s">
        <v>1479</v>
      </c>
      <c r="H263" s="104" t="s">
        <v>1392</v>
      </c>
      <c r="I263" s="30" t="s">
        <v>19</v>
      </c>
      <c r="J263" s="59"/>
      <c r="K263" s="284"/>
      <c r="L263" s="44"/>
      <c r="M263" s="44"/>
      <c r="N263" s="44"/>
      <c r="O263" s="44"/>
      <c r="P263" s="44"/>
      <c r="Q263" s="44"/>
      <c r="R263" s="44"/>
      <c r="S263" s="44"/>
      <c r="T263" s="44"/>
      <c r="U263" s="44"/>
      <c r="V263" s="44"/>
      <c r="W263" s="44"/>
      <c r="X263" s="44"/>
      <c r="Y263" s="44"/>
      <c r="Z263" s="44"/>
    </row>
    <row r="264" spans="1:26" ht="12.75" customHeight="1">
      <c r="A264" s="9"/>
      <c r="B264" s="9"/>
      <c r="C264" s="8"/>
      <c r="D264" s="8"/>
      <c r="E264" s="8"/>
      <c r="F264" s="26"/>
      <c r="G264" s="26"/>
      <c r="H264" s="44"/>
      <c r="I264" s="44"/>
      <c r="J264" s="44"/>
      <c r="K264" s="44"/>
      <c r="L264" s="44"/>
      <c r="M264" s="44"/>
      <c r="N264" s="44"/>
      <c r="O264" s="44"/>
      <c r="P264" s="44"/>
      <c r="Q264" s="44"/>
      <c r="R264" s="44"/>
      <c r="S264" s="44"/>
      <c r="T264" s="44"/>
      <c r="U264" s="44"/>
      <c r="V264" s="44"/>
      <c r="W264" s="44"/>
      <c r="X264" s="44"/>
      <c r="Y264" s="44"/>
      <c r="Z264" s="44"/>
    </row>
    <row r="265" spans="1:26" ht="12.75" customHeight="1">
      <c r="A265" s="9"/>
      <c r="B265" s="9"/>
      <c r="C265" s="8"/>
      <c r="D265" s="8"/>
      <c r="E265" s="8"/>
      <c r="F265" s="26"/>
      <c r="G265" s="26"/>
      <c r="H265" s="44"/>
      <c r="I265" s="44"/>
      <c r="J265" s="44"/>
      <c r="K265" s="44"/>
      <c r="L265" s="44"/>
      <c r="M265" s="44"/>
      <c r="N265" s="44"/>
      <c r="O265" s="44"/>
      <c r="P265" s="44"/>
      <c r="Q265" s="44"/>
      <c r="R265" s="44"/>
      <c r="S265" s="44"/>
      <c r="T265" s="44"/>
      <c r="U265" s="44"/>
      <c r="V265" s="44"/>
      <c r="W265" s="44"/>
      <c r="X265" s="44"/>
      <c r="Y265" s="44"/>
      <c r="Z265" s="44"/>
    </row>
    <row r="266" spans="1:26" ht="12.75" customHeight="1">
      <c r="A266" s="9"/>
      <c r="B266" s="9"/>
      <c r="C266" s="8"/>
      <c r="D266" s="8"/>
      <c r="E266" s="8"/>
      <c r="F266" s="26"/>
      <c r="G266" s="26"/>
      <c r="H266" s="44"/>
      <c r="I266" s="44"/>
      <c r="J266" s="44"/>
      <c r="K266" s="44"/>
      <c r="L266" s="44"/>
      <c r="M266" s="44"/>
      <c r="N266" s="44"/>
      <c r="O266" s="44"/>
      <c r="P266" s="44"/>
      <c r="Q266" s="44"/>
      <c r="R266" s="44"/>
      <c r="S266" s="44"/>
      <c r="T266" s="44"/>
      <c r="U266" s="44"/>
      <c r="V266" s="44"/>
      <c r="W266" s="44"/>
      <c r="X266" s="44"/>
      <c r="Y266" s="44"/>
      <c r="Z266" s="44"/>
    </row>
    <row r="267" spans="1:26" ht="12.75" customHeight="1"/>
    <row r="268" spans="1:26" ht="12.75" customHeight="1"/>
    <row r="269" spans="1:26" ht="12.75" customHeight="1"/>
    <row r="270" spans="1:26" ht="12.75" customHeight="1"/>
    <row r="271" spans="1:26" ht="12.75" customHeight="1"/>
    <row r="272" spans="1:26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</sheetData>
  <mergeCells count="187">
    <mergeCell ref="B5:C5"/>
    <mergeCell ref="B6:C6"/>
    <mergeCell ref="E33:E46"/>
    <mergeCell ref="F33:F37"/>
    <mergeCell ref="G33:G34"/>
    <mergeCell ref="F41:F42"/>
    <mergeCell ref="F43:F44"/>
    <mergeCell ref="F48:F49"/>
    <mergeCell ref="D47:D57"/>
    <mergeCell ref="E48:E49"/>
    <mergeCell ref="E50:E53"/>
    <mergeCell ref="F50:F51"/>
    <mergeCell ref="B7:C7"/>
    <mergeCell ref="D7:E7"/>
    <mergeCell ref="J7:K7"/>
    <mergeCell ref="J8:K8"/>
    <mergeCell ref="K50:K53"/>
    <mergeCell ref="K58:K6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F27:F28"/>
    <mergeCell ref="F29:F30"/>
    <mergeCell ref="D14:D17"/>
    <mergeCell ref="E14:E16"/>
    <mergeCell ref="F14:F15"/>
    <mergeCell ref="F19:F23"/>
    <mergeCell ref="G19:G20"/>
    <mergeCell ref="D18:D46"/>
    <mergeCell ref="J5:K5"/>
    <mergeCell ref="J6:K6"/>
    <mergeCell ref="F52:F53"/>
    <mergeCell ref="F54:F55"/>
    <mergeCell ref="E54:E55"/>
    <mergeCell ref="E56:E57"/>
    <mergeCell ref="F56:F57"/>
    <mergeCell ref="D58:D68"/>
    <mergeCell ref="E59:E60"/>
    <mergeCell ref="E64:E65"/>
    <mergeCell ref="F64:F65"/>
    <mergeCell ref="G64:G65"/>
    <mergeCell ref="E66:E68"/>
    <mergeCell ref="F66:F68"/>
    <mergeCell ref="G67:G68"/>
    <mergeCell ref="G87:G88"/>
    <mergeCell ref="G89:G90"/>
    <mergeCell ref="G165:G166"/>
    <mergeCell ref="G183:G185"/>
    <mergeCell ref="G194:G195"/>
    <mergeCell ref="G82:G83"/>
    <mergeCell ref="G84:G86"/>
    <mergeCell ref="F71:F72"/>
    <mergeCell ref="F74:F76"/>
    <mergeCell ref="G74:G75"/>
    <mergeCell ref="F81:F94"/>
    <mergeCell ref="F95:F97"/>
    <mergeCell ref="F98:F106"/>
    <mergeCell ref="G103:G104"/>
    <mergeCell ref="F124:F130"/>
    <mergeCell ref="G133:G134"/>
    <mergeCell ref="F132:F134"/>
    <mergeCell ref="F135:F138"/>
    <mergeCell ref="G137:G138"/>
    <mergeCell ref="F139:F142"/>
    <mergeCell ref="G206:G208"/>
    <mergeCell ref="G145:G146"/>
    <mergeCell ref="G148:G149"/>
    <mergeCell ref="G153:G154"/>
    <mergeCell ref="G155:G156"/>
    <mergeCell ref="G160:G161"/>
    <mergeCell ref="K167:K177"/>
    <mergeCell ref="K182:K208"/>
    <mergeCell ref="F147:F151"/>
    <mergeCell ref="F152:F156"/>
    <mergeCell ref="F157:F161"/>
    <mergeCell ref="F162:F166"/>
    <mergeCell ref="F167:F172"/>
    <mergeCell ref="F174:F177"/>
    <mergeCell ref="F178:F181"/>
    <mergeCell ref="F182:F185"/>
    <mergeCell ref="F186:F192"/>
    <mergeCell ref="F193:F195"/>
    <mergeCell ref="F196:F198"/>
    <mergeCell ref="F199:F201"/>
    <mergeCell ref="F202:F204"/>
    <mergeCell ref="F205:F208"/>
    <mergeCell ref="F236:F239"/>
    <mergeCell ref="F240:F243"/>
    <mergeCell ref="F244:F247"/>
    <mergeCell ref="F248:F251"/>
    <mergeCell ref="F252:F253"/>
    <mergeCell ref="F214:F215"/>
    <mergeCell ref="F218:F219"/>
    <mergeCell ref="F221:F223"/>
    <mergeCell ref="F226:F227"/>
    <mergeCell ref="F228:F229"/>
    <mergeCell ref="F232:F233"/>
    <mergeCell ref="F234:F235"/>
    <mergeCell ref="E178:E185"/>
    <mergeCell ref="E186:E192"/>
    <mergeCell ref="E193:E195"/>
    <mergeCell ref="E214:E215"/>
    <mergeCell ref="E218:E220"/>
    <mergeCell ref="D216:D225"/>
    <mergeCell ref="D226:D263"/>
    <mergeCell ref="E226:E227"/>
    <mergeCell ref="E228:E229"/>
    <mergeCell ref="E230:E231"/>
    <mergeCell ref="E232:E251"/>
    <mergeCell ref="E252:E253"/>
    <mergeCell ref="E254:E263"/>
    <mergeCell ref="E196:E204"/>
    <mergeCell ref="E205:E208"/>
    <mergeCell ref="E81:E94"/>
    <mergeCell ref="E95:E97"/>
    <mergeCell ref="E98:E108"/>
    <mergeCell ref="E109:E111"/>
    <mergeCell ref="D112:D118"/>
    <mergeCell ref="E112:E113"/>
    <mergeCell ref="E114:E115"/>
    <mergeCell ref="E116:E118"/>
    <mergeCell ref="E167:E177"/>
    <mergeCell ref="K241:K242"/>
    <mergeCell ref="B4:C4"/>
    <mergeCell ref="B8:C8"/>
    <mergeCell ref="B9:C9"/>
    <mergeCell ref="B10:C10"/>
    <mergeCell ref="C13:C46"/>
    <mergeCell ref="E19:E32"/>
    <mergeCell ref="C47:C208"/>
    <mergeCell ref="D119:D208"/>
    <mergeCell ref="E121:E123"/>
    <mergeCell ref="E124:E131"/>
    <mergeCell ref="E132:E134"/>
    <mergeCell ref="E135:E146"/>
    <mergeCell ref="E147:E156"/>
    <mergeCell ref="E157:E166"/>
    <mergeCell ref="D69:D78"/>
    <mergeCell ref="E71:E73"/>
    <mergeCell ref="E74:E78"/>
    <mergeCell ref="C209:C263"/>
    <mergeCell ref="D209:D215"/>
    <mergeCell ref="E210:E211"/>
    <mergeCell ref="E212:E213"/>
    <mergeCell ref="E221:E225"/>
    <mergeCell ref="D79:D111"/>
    <mergeCell ref="K105:K108"/>
    <mergeCell ref="F107:F108"/>
    <mergeCell ref="G107:G108"/>
    <mergeCell ref="G110:G111"/>
    <mergeCell ref="F109:F111"/>
    <mergeCell ref="F112:F113"/>
    <mergeCell ref="F114:F115"/>
    <mergeCell ref="F116:F117"/>
    <mergeCell ref="F121:F123"/>
    <mergeCell ref="J249:J250"/>
    <mergeCell ref="K249:K250"/>
    <mergeCell ref="K253:K263"/>
    <mergeCell ref="G255:G256"/>
    <mergeCell ref="G141:G142"/>
    <mergeCell ref="F143:F146"/>
    <mergeCell ref="G150:G151"/>
    <mergeCell ref="G167:G168"/>
    <mergeCell ref="G171:G172"/>
    <mergeCell ref="G179:G181"/>
    <mergeCell ref="F254:F257"/>
    <mergeCell ref="F258:F259"/>
    <mergeCell ref="F260:F263"/>
    <mergeCell ref="G241:G242"/>
    <mergeCell ref="G245:G246"/>
    <mergeCell ref="G249:G250"/>
    <mergeCell ref="J236:J238"/>
    <mergeCell ref="J241:J242"/>
    <mergeCell ref="F210:F211"/>
    <mergeCell ref="F212:F213"/>
    <mergeCell ref="K215:K216"/>
    <mergeCell ref="G221:G222"/>
    <mergeCell ref="K236:K238"/>
    <mergeCell ref="G237:G238"/>
  </mergeCells>
  <phoneticPr fontId="112" type="noConversion"/>
  <conditionalFormatting sqref="I13:I263">
    <cfRule type="cellIs" dxfId="44" priority="1" stopIfTrue="1" operator="equal">
      <formula>"Fail"</formula>
    </cfRule>
    <cfRule type="cellIs" dxfId="43" priority="2" stopIfTrue="1" operator="equal">
      <formula>"Pass"</formula>
    </cfRule>
    <cfRule type="cellIs" dxfId="42" priority="3" stopIfTrue="1" operator="equal">
      <formula>"Not Test"</formula>
    </cfRule>
    <cfRule type="cellIs" dxfId="41" priority="4" stopIfTrue="1" operator="equal">
      <formula>"Block"</formula>
    </cfRule>
    <cfRule type="cellIs" dxfId="40" priority="5" stopIfTrue="1" operator="equal">
      <formula>"N/A"</formula>
    </cfRule>
  </conditionalFormatting>
  <dataValidations count="1">
    <dataValidation type="list" allowBlank="1" showErrorMessage="1" sqref="I13:I263" xr:uid="{00000000-0002-0000-0600-000000000000}">
      <formula1>"Not Test,Pass,Fail,N/A,Block"</formula1>
    </dataValidation>
  </dataValidations>
  <hyperlinks>
    <hyperlink ref="J23" r:id="rId1" xr:uid="{00000000-0004-0000-0600-000000000000}"/>
    <hyperlink ref="J37" r:id="rId2" xr:uid="{00000000-0004-0000-0600-000001000000}"/>
    <hyperlink ref="J49" r:id="rId3" xr:uid="{00000000-0004-0000-0600-000002000000}"/>
    <hyperlink ref="J55" r:id="rId4" xr:uid="{00000000-0004-0000-0600-000003000000}"/>
    <hyperlink ref="J56" r:id="rId5" xr:uid="{00000000-0004-0000-0600-000004000000}"/>
    <hyperlink ref="J57" r:id="rId6" xr:uid="{00000000-0004-0000-0600-000005000000}"/>
    <hyperlink ref="J75" r:id="rId7" xr:uid="{00000000-0004-0000-0600-000006000000}"/>
    <hyperlink ref="J84" r:id="rId8" xr:uid="{00000000-0004-0000-0600-000007000000}"/>
    <hyperlink ref="J85" r:id="rId9" xr:uid="{00000000-0004-0000-0600-000008000000}"/>
    <hyperlink ref="J90" r:id="rId10" xr:uid="{00000000-0004-0000-0600-000009000000}"/>
    <hyperlink ref="J100" r:id="rId11" xr:uid="{00000000-0004-0000-0600-00000A000000}"/>
    <hyperlink ref="J101" r:id="rId12" xr:uid="{00000000-0004-0000-0600-00000B000000}"/>
    <hyperlink ref="J114" r:id="rId13" xr:uid="{00000000-0004-0000-0600-00000C000000}"/>
    <hyperlink ref="J118" r:id="rId14" xr:uid="{00000000-0004-0000-0600-00000D000000}"/>
    <hyperlink ref="J157" r:id="rId15" xr:uid="{00000000-0004-0000-0600-00000E000000}"/>
    <hyperlink ref="J162" r:id="rId16" xr:uid="{00000000-0004-0000-0600-00000F000000}"/>
    <hyperlink ref="J217" r:id="rId17" xr:uid="{00000000-0004-0000-0600-000010000000}"/>
    <hyperlink ref="J219" r:id="rId18" xr:uid="{00000000-0004-0000-0600-000011000000}"/>
    <hyperlink ref="J222" r:id="rId19" xr:uid="{00000000-0004-0000-0600-000012000000}"/>
    <hyperlink ref="J223" r:id="rId20" xr:uid="{00000000-0004-0000-0600-000013000000}"/>
    <hyperlink ref="J231" r:id="rId21" xr:uid="{00000000-0004-0000-0600-000014000000}"/>
    <hyperlink ref="J236" r:id="rId22" xr:uid="{00000000-0004-0000-0600-000015000000}"/>
    <hyperlink ref="J241" r:id="rId23" xr:uid="{00000000-0004-0000-0600-000016000000}"/>
    <hyperlink ref="J245" r:id="rId24" xr:uid="{00000000-0004-0000-0600-000017000000}"/>
    <hyperlink ref="J249" r:id="rId25" xr:uid="{00000000-0004-0000-0600-000018000000}"/>
  </hyperlinks>
  <pageMargins left="0.7" right="0.7" top="0.75" bottom="0.75" header="0" footer="0"/>
  <pageSetup paperSize="9" orientation="portrait"/>
  <drawing r:id="rId26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Z998"/>
  <sheetViews>
    <sheetView showGridLines="0" workbookViewId="0"/>
  </sheetViews>
  <sheetFormatPr defaultColWidth="14.42578125" defaultRowHeight="15" customHeight="1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 ht="12.75">
      <c r="A1" s="9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1480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172</v>
      </c>
      <c r="E5" s="273"/>
      <c r="F5" s="46">
        <f>SUM(F7:F10)</f>
        <v>1</v>
      </c>
      <c r="G5" s="278" t="s">
        <v>1481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169</v>
      </c>
      <c r="E7" s="273"/>
      <c r="F7" s="51">
        <f t="shared" si="0"/>
        <v>0.98255813953488369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3</v>
      </c>
      <c r="E8" s="273"/>
      <c r="F8" s="53">
        <f t="shared" si="0"/>
        <v>1.7441860465116279E-2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0</v>
      </c>
      <c r="E9" s="273"/>
      <c r="F9" s="55">
        <f t="shared" si="0"/>
        <v>0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57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18">
      <c r="A13" s="45"/>
      <c r="B13" s="153">
        <f t="shared" ref="B13:B15" si="1">ROW(B13)-12</f>
        <v>1</v>
      </c>
      <c r="C13" s="327" t="s">
        <v>1482</v>
      </c>
      <c r="D13" s="327" t="s">
        <v>1483</v>
      </c>
      <c r="E13" s="327" t="s">
        <v>1484</v>
      </c>
      <c r="F13" s="323" t="s">
        <v>1485</v>
      </c>
      <c r="G13" s="61" t="s">
        <v>1486</v>
      </c>
      <c r="H13" s="154" t="s">
        <v>1487</v>
      </c>
      <c r="I13" s="155" t="s">
        <v>17</v>
      </c>
      <c r="J13" s="156"/>
      <c r="K13" s="157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18">
      <c r="A14" s="45"/>
      <c r="B14" s="153">
        <f t="shared" si="1"/>
        <v>2</v>
      </c>
      <c r="C14" s="286"/>
      <c r="D14" s="286"/>
      <c r="E14" s="284"/>
      <c r="F14" s="284"/>
      <c r="G14" s="61" t="s">
        <v>1488</v>
      </c>
      <c r="H14" s="61" t="s">
        <v>1489</v>
      </c>
      <c r="I14" s="155" t="s">
        <v>17</v>
      </c>
      <c r="J14" s="158"/>
      <c r="K14" s="159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24">
      <c r="A15" s="45"/>
      <c r="B15" s="153">
        <f t="shared" si="1"/>
        <v>3</v>
      </c>
      <c r="C15" s="286"/>
      <c r="D15" s="286"/>
      <c r="E15" s="60" t="s">
        <v>1490</v>
      </c>
      <c r="F15" s="61" t="s">
        <v>1491</v>
      </c>
      <c r="G15" s="61" t="s">
        <v>266</v>
      </c>
      <c r="H15" s="61" t="s">
        <v>1492</v>
      </c>
      <c r="I15" s="155" t="s">
        <v>17</v>
      </c>
      <c r="J15" s="160"/>
      <c r="K15" s="161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24">
      <c r="A16" s="45"/>
      <c r="B16" s="153">
        <f t="shared" ref="B16:B79" si="2">ROW(B16)-12</f>
        <v>4</v>
      </c>
      <c r="C16" s="286"/>
      <c r="D16" s="284"/>
      <c r="E16" s="60" t="s">
        <v>1493</v>
      </c>
      <c r="F16" s="61" t="s">
        <v>1494</v>
      </c>
      <c r="G16" s="61" t="s">
        <v>266</v>
      </c>
      <c r="H16" s="61" t="s">
        <v>1495</v>
      </c>
      <c r="I16" s="155" t="s">
        <v>17</v>
      </c>
      <c r="J16" s="160"/>
      <c r="K16" s="161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24">
      <c r="A17" s="45"/>
      <c r="B17" s="153">
        <f t="shared" si="2"/>
        <v>5</v>
      </c>
      <c r="C17" s="286"/>
      <c r="D17" s="327" t="s">
        <v>1496</v>
      </c>
      <c r="E17" s="60" t="s">
        <v>1497</v>
      </c>
      <c r="F17" s="61" t="s">
        <v>1498</v>
      </c>
      <c r="G17" s="61" t="s">
        <v>1499</v>
      </c>
      <c r="H17" s="61" t="s">
        <v>1500</v>
      </c>
      <c r="I17" s="155" t="s">
        <v>17</v>
      </c>
      <c r="J17" s="158"/>
      <c r="K17" s="158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24">
      <c r="A18" s="45"/>
      <c r="B18" s="153">
        <f t="shared" si="2"/>
        <v>6</v>
      </c>
      <c r="C18" s="286"/>
      <c r="D18" s="286"/>
      <c r="E18" s="60" t="s">
        <v>1501</v>
      </c>
      <c r="F18" s="61" t="s">
        <v>1502</v>
      </c>
      <c r="G18" s="61" t="s">
        <v>1499</v>
      </c>
      <c r="H18" s="61" t="s">
        <v>1503</v>
      </c>
      <c r="I18" s="155" t="s">
        <v>17</v>
      </c>
      <c r="J18" s="158"/>
      <c r="K18" s="162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24">
      <c r="A19" s="45"/>
      <c r="B19" s="153">
        <f t="shared" si="2"/>
        <v>7</v>
      </c>
      <c r="C19" s="286"/>
      <c r="D19" s="286"/>
      <c r="E19" s="60" t="s">
        <v>1504</v>
      </c>
      <c r="F19" s="61" t="s">
        <v>1505</v>
      </c>
      <c r="G19" s="61" t="s">
        <v>1499</v>
      </c>
      <c r="H19" s="61" t="s">
        <v>1506</v>
      </c>
      <c r="I19" s="155" t="s">
        <v>17</v>
      </c>
      <c r="J19" s="158"/>
      <c r="K19" s="158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24">
      <c r="A20" s="45"/>
      <c r="B20" s="153">
        <f t="shared" si="2"/>
        <v>8</v>
      </c>
      <c r="C20" s="286"/>
      <c r="D20" s="286"/>
      <c r="E20" s="60" t="s">
        <v>1507</v>
      </c>
      <c r="F20" s="61" t="s">
        <v>1508</v>
      </c>
      <c r="G20" s="61" t="s">
        <v>1499</v>
      </c>
      <c r="H20" s="61" t="s">
        <v>1509</v>
      </c>
      <c r="I20" s="155" t="s">
        <v>17</v>
      </c>
      <c r="J20" s="158"/>
      <c r="K20" s="162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24">
      <c r="A21" s="45"/>
      <c r="B21" s="153">
        <f t="shared" si="2"/>
        <v>9</v>
      </c>
      <c r="C21" s="286"/>
      <c r="D21" s="284"/>
      <c r="E21" s="60" t="s">
        <v>1510</v>
      </c>
      <c r="F21" s="61" t="s">
        <v>1511</v>
      </c>
      <c r="G21" s="61" t="s">
        <v>1499</v>
      </c>
      <c r="H21" s="61" t="s">
        <v>1512</v>
      </c>
      <c r="I21" s="155" t="s">
        <v>17</v>
      </c>
      <c r="J21" s="158"/>
      <c r="K21" s="162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12.75">
      <c r="A22" s="56"/>
      <c r="B22" s="153">
        <f t="shared" si="2"/>
        <v>10</v>
      </c>
      <c r="C22" s="286"/>
      <c r="D22" s="327" t="s">
        <v>3719</v>
      </c>
      <c r="E22" s="327" t="s">
        <v>1513</v>
      </c>
      <c r="F22" s="61" t="s">
        <v>3718</v>
      </c>
      <c r="G22" s="61" t="s">
        <v>3720</v>
      </c>
      <c r="H22" s="61" t="s">
        <v>1514</v>
      </c>
      <c r="I22" s="155" t="s">
        <v>17</v>
      </c>
      <c r="J22" s="158"/>
      <c r="K22" s="158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12.75">
      <c r="A23" s="56"/>
      <c r="B23" s="153">
        <f t="shared" si="2"/>
        <v>11</v>
      </c>
      <c r="C23" s="286"/>
      <c r="D23" s="286"/>
      <c r="E23" s="286"/>
      <c r="F23" s="323" t="s">
        <v>1515</v>
      </c>
      <c r="G23" s="323" t="s">
        <v>1516</v>
      </c>
      <c r="H23" s="61" t="s">
        <v>1517</v>
      </c>
      <c r="I23" s="155" t="s">
        <v>17</v>
      </c>
      <c r="J23" s="158"/>
      <c r="K23" s="158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2.75">
      <c r="A24" s="56"/>
      <c r="B24" s="153">
        <f t="shared" si="2"/>
        <v>12</v>
      </c>
      <c r="C24" s="286"/>
      <c r="D24" s="286"/>
      <c r="E24" s="286"/>
      <c r="F24" s="286"/>
      <c r="G24" s="286"/>
      <c r="H24" s="61" t="s">
        <v>1518</v>
      </c>
      <c r="I24" s="155" t="s">
        <v>17</v>
      </c>
      <c r="J24" s="158"/>
      <c r="K24" s="158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36">
      <c r="A25" s="56"/>
      <c r="B25" s="153">
        <f t="shared" si="2"/>
        <v>13</v>
      </c>
      <c r="C25" s="286"/>
      <c r="D25" s="286"/>
      <c r="E25" s="286"/>
      <c r="F25" s="286"/>
      <c r="G25" s="286"/>
      <c r="H25" s="61" t="s">
        <v>1519</v>
      </c>
      <c r="I25" s="155" t="s">
        <v>17</v>
      </c>
      <c r="J25" s="158"/>
      <c r="K25" s="158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36">
      <c r="A26" s="56"/>
      <c r="B26" s="153">
        <f t="shared" si="2"/>
        <v>14</v>
      </c>
      <c r="C26" s="286"/>
      <c r="D26" s="286"/>
      <c r="E26" s="284"/>
      <c r="F26" s="284"/>
      <c r="G26" s="284"/>
      <c r="H26" s="61" t="s">
        <v>1520</v>
      </c>
      <c r="I26" s="155" t="s">
        <v>17</v>
      </c>
      <c r="J26" s="158"/>
      <c r="K26" s="158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24">
      <c r="A27" s="56"/>
      <c r="B27" s="153">
        <f t="shared" si="2"/>
        <v>15</v>
      </c>
      <c r="C27" s="286"/>
      <c r="D27" s="286"/>
      <c r="E27" s="327" t="s">
        <v>1521</v>
      </c>
      <c r="F27" s="323" t="s">
        <v>1522</v>
      </c>
      <c r="G27" s="61" t="s">
        <v>1523</v>
      </c>
      <c r="H27" s="61" t="s">
        <v>1524</v>
      </c>
      <c r="I27" s="155" t="s">
        <v>17</v>
      </c>
      <c r="J27" s="158"/>
      <c r="K27" s="158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2.75">
      <c r="A28" s="56"/>
      <c r="B28" s="153">
        <f t="shared" si="2"/>
        <v>16</v>
      </c>
      <c r="C28" s="286"/>
      <c r="D28" s="286"/>
      <c r="E28" s="286"/>
      <c r="F28" s="286"/>
      <c r="G28" s="323" t="s">
        <v>1525</v>
      </c>
      <c r="H28" s="61" t="s">
        <v>1526</v>
      </c>
      <c r="I28" s="155" t="s">
        <v>17</v>
      </c>
      <c r="J28" s="158"/>
      <c r="K28" s="158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12.75">
      <c r="A29" s="56"/>
      <c r="B29" s="153">
        <f t="shared" si="2"/>
        <v>17</v>
      </c>
      <c r="C29" s="286"/>
      <c r="D29" s="286"/>
      <c r="E29" s="286"/>
      <c r="F29" s="284"/>
      <c r="G29" s="284"/>
      <c r="H29" s="61" t="s">
        <v>1527</v>
      </c>
      <c r="I29" s="155" t="s">
        <v>17</v>
      </c>
      <c r="J29" s="158"/>
      <c r="K29" s="158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12.75">
      <c r="A30" s="56"/>
      <c r="B30" s="153">
        <f t="shared" si="2"/>
        <v>18</v>
      </c>
      <c r="C30" s="286"/>
      <c r="D30" s="286"/>
      <c r="E30" s="284"/>
      <c r="F30" s="61" t="s">
        <v>1528</v>
      </c>
      <c r="G30" s="61" t="s">
        <v>1529</v>
      </c>
      <c r="H30" s="61" t="s">
        <v>1530</v>
      </c>
      <c r="I30" s="155" t="s">
        <v>17</v>
      </c>
      <c r="J30" s="158"/>
      <c r="K30" s="163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12.75">
      <c r="A31" s="56"/>
      <c r="B31" s="153">
        <f t="shared" si="2"/>
        <v>19</v>
      </c>
      <c r="C31" s="286"/>
      <c r="D31" s="286"/>
      <c r="E31" s="327" t="s">
        <v>1531</v>
      </c>
      <c r="F31" s="323" t="s">
        <v>1532</v>
      </c>
      <c r="G31" s="323" t="s">
        <v>1533</v>
      </c>
      <c r="H31" s="61" t="s">
        <v>1534</v>
      </c>
      <c r="I31" s="155" t="s">
        <v>17</v>
      </c>
      <c r="J31" s="158"/>
      <c r="K31" s="158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 ht="12.75">
      <c r="A32" s="56"/>
      <c r="B32" s="153">
        <f t="shared" si="2"/>
        <v>20</v>
      </c>
      <c r="C32" s="286"/>
      <c r="D32" s="286"/>
      <c r="E32" s="286"/>
      <c r="F32" s="286"/>
      <c r="G32" s="284"/>
      <c r="H32" s="61" t="s">
        <v>1535</v>
      </c>
      <c r="I32" s="155" t="s">
        <v>17</v>
      </c>
      <c r="J32" s="158"/>
      <c r="K32" s="158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 ht="12.75">
      <c r="A33" s="56"/>
      <c r="B33" s="153">
        <f t="shared" si="2"/>
        <v>21</v>
      </c>
      <c r="C33" s="286"/>
      <c r="D33" s="286"/>
      <c r="E33" s="286"/>
      <c r="F33" s="286"/>
      <c r="G33" s="323" t="s">
        <v>1536</v>
      </c>
      <c r="H33" s="61" t="s">
        <v>1537</v>
      </c>
      <c r="I33" s="155" t="s">
        <v>17</v>
      </c>
      <c r="J33" s="158"/>
      <c r="K33" s="158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12.75">
      <c r="A34" s="56"/>
      <c r="B34" s="153">
        <f t="shared" si="2"/>
        <v>22</v>
      </c>
      <c r="C34" s="286"/>
      <c r="D34" s="286"/>
      <c r="E34" s="286"/>
      <c r="F34" s="286"/>
      <c r="G34" s="286"/>
      <c r="H34" s="162" t="s">
        <v>1538</v>
      </c>
      <c r="I34" s="155" t="s">
        <v>17</v>
      </c>
      <c r="J34" s="158"/>
      <c r="K34" s="158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12.75">
      <c r="A35" s="56"/>
      <c r="B35" s="153">
        <f t="shared" si="2"/>
        <v>23</v>
      </c>
      <c r="C35" s="286"/>
      <c r="D35" s="286"/>
      <c r="E35" s="286"/>
      <c r="F35" s="286"/>
      <c r="G35" s="284"/>
      <c r="H35" s="61" t="s">
        <v>1539</v>
      </c>
      <c r="I35" s="155" t="s">
        <v>17</v>
      </c>
      <c r="J35" s="158"/>
      <c r="K35" s="158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 ht="12.75">
      <c r="A36" s="56"/>
      <c r="B36" s="153">
        <f t="shared" si="2"/>
        <v>24</v>
      </c>
      <c r="C36" s="286"/>
      <c r="D36" s="286"/>
      <c r="E36" s="286"/>
      <c r="F36" s="284"/>
      <c r="G36" s="61" t="s">
        <v>1540</v>
      </c>
      <c r="H36" s="61" t="s">
        <v>1541</v>
      </c>
      <c r="I36" s="155" t="s">
        <v>17</v>
      </c>
      <c r="J36" s="158"/>
      <c r="K36" s="158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 ht="36">
      <c r="A37" s="56"/>
      <c r="B37" s="153">
        <f t="shared" si="2"/>
        <v>25</v>
      </c>
      <c r="C37" s="286"/>
      <c r="D37" s="286"/>
      <c r="E37" s="286"/>
      <c r="F37" s="323" t="s">
        <v>1542</v>
      </c>
      <c r="G37" s="323" t="s">
        <v>1543</v>
      </c>
      <c r="H37" s="162" t="s">
        <v>1544</v>
      </c>
      <c r="I37" s="155" t="s">
        <v>17</v>
      </c>
      <c r="J37" s="158"/>
      <c r="K37" s="158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 ht="36">
      <c r="A38" s="56"/>
      <c r="B38" s="153">
        <f t="shared" si="2"/>
        <v>26</v>
      </c>
      <c r="C38" s="286"/>
      <c r="D38" s="286"/>
      <c r="E38" s="286"/>
      <c r="F38" s="286"/>
      <c r="G38" s="284"/>
      <c r="H38" s="61" t="s">
        <v>1545</v>
      </c>
      <c r="I38" s="155" t="s">
        <v>17</v>
      </c>
      <c r="J38" s="158"/>
      <c r="K38" s="158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 ht="12.75">
      <c r="A39" s="56"/>
      <c r="B39" s="153">
        <f t="shared" si="2"/>
        <v>27</v>
      </c>
      <c r="C39" s="286"/>
      <c r="D39" s="286"/>
      <c r="E39" s="286"/>
      <c r="F39" s="286"/>
      <c r="G39" s="162" t="s">
        <v>1546</v>
      </c>
      <c r="H39" s="162" t="s">
        <v>1547</v>
      </c>
      <c r="I39" s="155" t="s">
        <v>17</v>
      </c>
      <c r="J39" s="158"/>
      <c r="K39" s="158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 ht="24">
      <c r="A40" s="9"/>
      <c r="B40" s="153">
        <f t="shared" si="2"/>
        <v>28</v>
      </c>
      <c r="C40" s="286"/>
      <c r="D40" s="286"/>
      <c r="E40" s="286"/>
      <c r="F40" s="286"/>
      <c r="G40" s="61" t="s">
        <v>1548</v>
      </c>
      <c r="H40" s="61" t="s">
        <v>1549</v>
      </c>
      <c r="I40" s="155" t="s">
        <v>17</v>
      </c>
      <c r="J40" s="158"/>
      <c r="K40" s="158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 ht="12.75">
      <c r="A41" s="9"/>
      <c r="B41" s="153">
        <f t="shared" si="2"/>
        <v>29</v>
      </c>
      <c r="C41" s="286"/>
      <c r="D41" s="286"/>
      <c r="E41" s="286"/>
      <c r="F41" s="284"/>
      <c r="G41" s="61" t="s">
        <v>1550</v>
      </c>
      <c r="H41" s="61" t="s">
        <v>1551</v>
      </c>
      <c r="I41" s="155" t="s">
        <v>17</v>
      </c>
      <c r="J41" s="158"/>
      <c r="K41" s="158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 ht="12.75">
      <c r="A42" s="9"/>
      <c r="B42" s="153">
        <f t="shared" si="2"/>
        <v>30</v>
      </c>
      <c r="C42" s="286"/>
      <c r="D42" s="286"/>
      <c r="E42" s="286"/>
      <c r="F42" s="323" t="s">
        <v>1552</v>
      </c>
      <c r="G42" s="61" t="s">
        <v>1553</v>
      </c>
      <c r="H42" s="61" t="s">
        <v>1554</v>
      </c>
      <c r="I42" s="155" t="s">
        <v>17</v>
      </c>
      <c r="J42" s="158"/>
      <c r="K42" s="158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 ht="36">
      <c r="A43" s="9"/>
      <c r="B43" s="153">
        <f t="shared" si="2"/>
        <v>31</v>
      </c>
      <c r="C43" s="286"/>
      <c r="D43" s="286"/>
      <c r="E43" s="286"/>
      <c r="F43" s="286"/>
      <c r="G43" s="323" t="s">
        <v>1543</v>
      </c>
      <c r="H43" s="162" t="s">
        <v>1544</v>
      </c>
      <c r="I43" s="155" t="s">
        <v>17</v>
      </c>
      <c r="J43" s="158"/>
      <c r="K43" s="158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 ht="36">
      <c r="A44" s="9"/>
      <c r="B44" s="153">
        <f t="shared" si="2"/>
        <v>32</v>
      </c>
      <c r="C44" s="286"/>
      <c r="D44" s="286"/>
      <c r="E44" s="286"/>
      <c r="F44" s="286"/>
      <c r="G44" s="284"/>
      <c r="H44" s="61" t="s">
        <v>1555</v>
      </c>
      <c r="I44" s="155" t="s">
        <v>17</v>
      </c>
      <c r="J44" s="158"/>
      <c r="K44" s="158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 ht="12.75">
      <c r="A45" s="9"/>
      <c r="B45" s="153">
        <f t="shared" si="2"/>
        <v>33</v>
      </c>
      <c r="C45" s="286"/>
      <c r="D45" s="286"/>
      <c r="E45" s="286"/>
      <c r="F45" s="286"/>
      <c r="G45" s="162" t="s">
        <v>1546</v>
      </c>
      <c r="H45" s="162" t="s">
        <v>1547</v>
      </c>
      <c r="I45" s="155" t="s">
        <v>17</v>
      </c>
      <c r="J45" s="158"/>
      <c r="K45" s="158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 ht="12.75">
      <c r="A46" s="9"/>
      <c r="B46" s="153">
        <f t="shared" si="2"/>
        <v>34</v>
      </c>
      <c r="C46" s="286"/>
      <c r="D46" s="286"/>
      <c r="E46" s="286"/>
      <c r="F46" s="286"/>
      <c r="G46" s="323" t="s">
        <v>1556</v>
      </c>
      <c r="H46" s="61" t="s">
        <v>1557</v>
      </c>
      <c r="I46" s="155" t="s">
        <v>17</v>
      </c>
      <c r="J46" s="158"/>
      <c r="K46" s="158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 ht="12.75">
      <c r="A47" s="9"/>
      <c r="B47" s="153">
        <f t="shared" si="2"/>
        <v>35</v>
      </c>
      <c r="C47" s="286"/>
      <c r="D47" s="286"/>
      <c r="E47" s="284"/>
      <c r="F47" s="284"/>
      <c r="G47" s="284"/>
      <c r="H47" s="61" t="s">
        <v>1558</v>
      </c>
      <c r="I47" s="155" t="s">
        <v>17</v>
      </c>
      <c r="J47" s="158"/>
      <c r="K47" s="158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 ht="12.75">
      <c r="A48" s="9"/>
      <c r="B48" s="153">
        <f t="shared" si="2"/>
        <v>36</v>
      </c>
      <c r="C48" s="286"/>
      <c r="D48" s="286"/>
      <c r="E48" s="327" t="s">
        <v>1559</v>
      </c>
      <c r="F48" s="61" t="s">
        <v>1560</v>
      </c>
      <c r="G48" s="61" t="s">
        <v>1561</v>
      </c>
      <c r="H48" s="61" t="s">
        <v>1562</v>
      </c>
      <c r="I48" s="155" t="s">
        <v>17</v>
      </c>
      <c r="J48" s="158"/>
      <c r="K48" s="158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 ht="36">
      <c r="A49" s="9"/>
      <c r="B49" s="153">
        <f t="shared" si="2"/>
        <v>37</v>
      </c>
      <c r="C49" s="286"/>
      <c r="D49" s="286"/>
      <c r="E49" s="286"/>
      <c r="F49" s="323" t="s">
        <v>1563</v>
      </c>
      <c r="G49" s="323" t="s">
        <v>1564</v>
      </c>
      <c r="H49" s="61" t="s">
        <v>1565</v>
      </c>
      <c r="I49" s="155" t="s">
        <v>17</v>
      </c>
      <c r="J49" s="158"/>
      <c r="K49" s="158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 ht="36">
      <c r="A50" s="9"/>
      <c r="B50" s="153">
        <f t="shared" si="2"/>
        <v>38</v>
      </c>
      <c r="C50" s="286"/>
      <c r="D50" s="286"/>
      <c r="E50" s="286"/>
      <c r="F50" s="286"/>
      <c r="G50" s="286"/>
      <c r="H50" s="61" t="s">
        <v>1544</v>
      </c>
      <c r="I50" s="155" t="s">
        <v>17</v>
      </c>
      <c r="J50" s="158"/>
      <c r="K50" s="158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 ht="48">
      <c r="A51" s="9"/>
      <c r="B51" s="153">
        <f t="shared" si="2"/>
        <v>39</v>
      </c>
      <c r="C51" s="286"/>
      <c r="D51" s="286"/>
      <c r="E51" s="286"/>
      <c r="F51" s="286"/>
      <c r="G51" s="286"/>
      <c r="H51" s="162" t="s">
        <v>1566</v>
      </c>
      <c r="I51" s="155" t="s">
        <v>17</v>
      </c>
      <c r="J51" s="158"/>
      <c r="K51" s="158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 ht="36">
      <c r="A52" s="9"/>
      <c r="B52" s="153">
        <f t="shared" si="2"/>
        <v>40</v>
      </c>
      <c r="C52" s="286"/>
      <c r="D52" s="286"/>
      <c r="E52" s="286"/>
      <c r="F52" s="286"/>
      <c r="G52" s="286"/>
      <c r="H52" s="61" t="s">
        <v>1567</v>
      </c>
      <c r="I52" s="155" t="s">
        <v>17</v>
      </c>
      <c r="J52" s="158"/>
      <c r="K52" s="158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 ht="12.75">
      <c r="A53" s="9"/>
      <c r="B53" s="153">
        <f t="shared" si="2"/>
        <v>41</v>
      </c>
      <c r="C53" s="286"/>
      <c r="D53" s="286"/>
      <c r="E53" s="286"/>
      <c r="F53" s="286"/>
      <c r="G53" s="286"/>
      <c r="H53" s="61" t="s">
        <v>1568</v>
      </c>
      <c r="I53" s="155" t="s">
        <v>17</v>
      </c>
      <c r="J53" s="158"/>
      <c r="K53" s="158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 ht="12.75">
      <c r="A54" s="9"/>
      <c r="B54" s="153">
        <f t="shared" si="2"/>
        <v>42</v>
      </c>
      <c r="C54" s="286"/>
      <c r="D54" s="286"/>
      <c r="E54" s="286"/>
      <c r="F54" s="286"/>
      <c r="G54" s="286"/>
      <c r="H54" s="61" t="s">
        <v>1569</v>
      </c>
      <c r="I54" s="155" t="s">
        <v>17</v>
      </c>
      <c r="J54" s="158"/>
      <c r="K54" s="158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 ht="12.75">
      <c r="A55" s="9"/>
      <c r="B55" s="153">
        <f t="shared" si="2"/>
        <v>43</v>
      </c>
      <c r="C55" s="286"/>
      <c r="D55" s="286"/>
      <c r="E55" s="286"/>
      <c r="F55" s="286"/>
      <c r="G55" s="286"/>
      <c r="H55" s="61" t="s">
        <v>1570</v>
      </c>
      <c r="I55" s="155" t="s">
        <v>17</v>
      </c>
      <c r="J55" s="158"/>
      <c r="K55" s="158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 ht="12.75">
      <c r="A56" s="9"/>
      <c r="B56" s="153">
        <f t="shared" si="2"/>
        <v>44</v>
      </c>
      <c r="C56" s="286"/>
      <c r="D56" s="286"/>
      <c r="E56" s="286"/>
      <c r="F56" s="286"/>
      <c r="G56" s="286"/>
      <c r="H56" s="61" t="s">
        <v>1571</v>
      </c>
      <c r="I56" s="155" t="s">
        <v>17</v>
      </c>
      <c r="J56" s="158"/>
      <c r="K56" s="158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12.75">
      <c r="A57" s="9"/>
      <c r="B57" s="153">
        <f t="shared" si="2"/>
        <v>45</v>
      </c>
      <c r="C57" s="286"/>
      <c r="D57" s="286"/>
      <c r="E57" s="286"/>
      <c r="F57" s="286"/>
      <c r="G57" s="286"/>
      <c r="H57" s="61" t="s">
        <v>1572</v>
      </c>
      <c r="I57" s="155" t="s">
        <v>17</v>
      </c>
      <c r="J57" s="158"/>
      <c r="K57" s="158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 ht="24">
      <c r="A58" s="9"/>
      <c r="B58" s="153">
        <f t="shared" si="2"/>
        <v>46</v>
      </c>
      <c r="C58" s="286"/>
      <c r="D58" s="286"/>
      <c r="E58" s="286"/>
      <c r="F58" s="286"/>
      <c r="G58" s="286"/>
      <c r="H58" s="162" t="s">
        <v>1573</v>
      </c>
      <c r="I58" s="155" t="s">
        <v>17</v>
      </c>
      <c r="J58" s="164" t="s">
        <v>1574</v>
      </c>
      <c r="K58" s="91" t="s">
        <v>1575</v>
      </c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 ht="12.75">
      <c r="A59" s="9"/>
      <c r="B59" s="153">
        <f t="shared" si="2"/>
        <v>47</v>
      </c>
      <c r="C59" s="286"/>
      <c r="D59" s="286"/>
      <c r="E59" s="286"/>
      <c r="F59" s="286"/>
      <c r="G59" s="286"/>
      <c r="H59" s="162" t="s">
        <v>1576</v>
      </c>
      <c r="I59" s="155" t="s">
        <v>17</v>
      </c>
      <c r="J59" s="165"/>
      <c r="K59" s="166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 ht="12.75">
      <c r="A60" s="9"/>
      <c r="B60" s="153">
        <f t="shared" si="2"/>
        <v>48</v>
      </c>
      <c r="C60" s="286"/>
      <c r="D60" s="286"/>
      <c r="E60" s="286"/>
      <c r="F60" s="286"/>
      <c r="G60" s="286"/>
      <c r="H60" s="61" t="s">
        <v>1577</v>
      </c>
      <c r="I60" s="155" t="s">
        <v>17</v>
      </c>
      <c r="J60" s="167"/>
      <c r="K60" s="168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 ht="12.75">
      <c r="A61" s="9"/>
      <c r="B61" s="153">
        <f t="shared" si="2"/>
        <v>49</v>
      </c>
      <c r="C61" s="286"/>
      <c r="D61" s="286"/>
      <c r="E61" s="286"/>
      <c r="F61" s="286"/>
      <c r="G61" s="286"/>
      <c r="H61" s="61" t="s">
        <v>1578</v>
      </c>
      <c r="I61" s="155" t="s">
        <v>17</v>
      </c>
      <c r="J61" s="168"/>
      <c r="K61" s="168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 ht="24">
      <c r="A62" s="9"/>
      <c r="B62" s="153">
        <f t="shared" si="2"/>
        <v>50</v>
      </c>
      <c r="C62" s="286"/>
      <c r="D62" s="286"/>
      <c r="E62" s="286"/>
      <c r="F62" s="286"/>
      <c r="G62" s="286"/>
      <c r="H62" s="61" t="s">
        <v>1579</v>
      </c>
      <c r="I62" s="155" t="s">
        <v>17</v>
      </c>
      <c r="J62" s="164" t="s">
        <v>1574</v>
      </c>
      <c r="K62" s="91" t="s">
        <v>1575</v>
      </c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 ht="12.75">
      <c r="A63" s="9"/>
      <c r="B63" s="153">
        <f t="shared" si="2"/>
        <v>51</v>
      </c>
      <c r="C63" s="286"/>
      <c r="D63" s="286"/>
      <c r="E63" s="286"/>
      <c r="F63" s="286"/>
      <c r="G63" s="286"/>
      <c r="H63" s="61" t="s">
        <v>1580</v>
      </c>
      <c r="I63" s="155" t="s">
        <v>17</v>
      </c>
      <c r="J63" s="169"/>
      <c r="K63" s="170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14.25">
      <c r="A64" s="9"/>
      <c r="B64" s="153">
        <f t="shared" si="2"/>
        <v>52</v>
      </c>
      <c r="C64" s="286"/>
      <c r="D64" s="286"/>
      <c r="E64" s="286"/>
      <c r="F64" s="286"/>
      <c r="G64" s="284"/>
      <c r="H64" s="61" t="s">
        <v>1581</v>
      </c>
      <c r="I64" s="155" t="s">
        <v>17</v>
      </c>
      <c r="J64" s="147"/>
      <c r="K64" s="158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 ht="12.75">
      <c r="A65" s="9"/>
      <c r="B65" s="153">
        <f t="shared" si="2"/>
        <v>53</v>
      </c>
      <c r="C65" s="286"/>
      <c r="D65" s="286"/>
      <c r="E65" s="286"/>
      <c r="F65" s="284"/>
      <c r="G65" s="61" t="s">
        <v>1582</v>
      </c>
      <c r="H65" s="61" t="s">
        <v>1583</v>
      </c>
      <c r="I65" s="155" t="s">
        <v>17</v>
      </c>
      <c r="J65" s="158"/>
      <c r="K65" s="158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 ht="12.75">
      <c r="A66" s="9"/>
      <c r="B66" s="153">
        <f t="shared" si="2"/>
        <v>54</v>
      </c>
      <c r="C66" s="286"/>
      <c r="D66" s="286"/>
      <c r="E66" s="286"/>
      <c r="F66" s="61" t="s">
        <v>1584</v>
      </c>
      <c r="G66" s="61" t="s">
        <v>1585</v>
      </c>
      <c r="H66" s="61" t="s">
        <v>1586</v>
      </c>
      <c r="I66" s="171" t="s">
        <v>17</v>
      </c>
      <c r="J66" s="163"/>
      <c r="K66" s="158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 ht="12.75">
      <c r="A67" s="9"/>
      <c r="B67" s="153">
        <f t="shared" si="2"/>
        <v>55</v>
      </c>
      <c r="C67" s="286"/>
      <c r="D67" s="286"/>
      <c r="E67" s="286"/>
      <c r="F67" s="323" t="s">
        <v>1587</v>
      </c>
      <c r="G67" s="162" t="s">
        <v>1588</v>
      </c>
      <c r="H67" s="61" t="s">
        <v>1589</v>
      </c>
      <c r="I67" s="171" t="s">
        <v>17</v>
      </c>
      <c r="J67" s="163"/>
      <c r="K67" s="158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 ht="12.75">
      <c r="A68" s="9"/>
      <c r="B68" s="153">
        <f t="shared" si="2"/>
        <v>56</v>
      </c>
      <c r="C68" s="286"/>
      <c r="D68" s="286"/>
      <c r="E68" s="286"/>
      <c r="F68" s="286"/>
      <c r="G68" s="162" t="s">
        <v>1590</v>
      </c>
      <c r="H68" s="61" t="s">
        <v>1591</v>
      </c>
      <c r="I68" s="171" t="s">
        <v>17</v>
      </c>
      <c r="J68" s="163"/>
      <c r="K68" s="158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 ht="12.75">
      <c r="A69" s="9"/>
      <c r="B69" s="153">
        <f t="shared" si="2"/>
        <v>57</v>
      </c>
      <c r="C69" s="286"/>
      <c r="D69" s="286"/>
      <c r="E69" s="286"/>
      <c r="F69" s="286"/>
      <c r="G69" s="61" t="s">
        <v>1592</v>
      </c>
      <c r="H69" s="61" t="s">
        <v>1593</v>
      </c>
      <c r="I69" s="171" t="s">
        <v>17</v>
      </c>
      <c r="J69" s="163"/>
      <c r="K69" s="158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 ht="12.75">
      <c r="A70" s="9"/>
      <c r="B70" s="153">
        <f t="shared" si="2"/>
        <v>58</v>
      </c>
      <c r="C70" s="286"/>
      <c r="D70" s="286"/>
      <c r="E70" s="286"/>
      <c r="F70" s="284"/>
      <c r="G70" s="61" t="s">
        <v>1594</v>
      </c>
      <c r="H70" s="61" t="s">
        <v>1595</v>
      </c>
      <c r="I70" s="171" t="s">
        <v>17</v>
      </c>
      <c r="J70" s="163"/>
      <c r="K70" s="158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 ht="12.75">
      <c r="A71" s="9"/>
      <c r="B71" s="153">
        <f t="shared" si="2"/>
        <v>59</v>
      </c>
      <c r="C71" s="286"/>
      <c r="D71" s="286"/>
      <c r="E71" s="286"/>
      <c r="F71" s="323" t="s">
        <v>1596</v>
      </c>
      <c r="G71" s="61" t="s">
        <v>1585</v>
      </c>
      <c r="H71" s="61" t="s">
        <v>1597</v>
      </c>
      <c r="I71" s="171" t="s">
        <v>17</v>
      </c>
      <c r="J71" s="163"/>
      <c r="K71" s="158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 ht="12.75">
      <c r="A72" s="9"/>
      <c r="B72" s="153">
        <f t="shared" si="2"/>
        <v>60</v>
      </c>
      <c r="C72" s="286"/>
      <c r="D72" s="286"/>
      <c r="E72" s="286"/>
      <c r="F72" s="286"/>
      <c r="G72" s="162" t="s">
        <v>1598</v>
      </c>
      <c r="H72" s="61" t="s">
        <v>1599</v>
      </c>
      <c r="I72" s="171" t="s">
        <v>17</v>
      </c>
      <c r="J72" s="163"/>
      <c r="K72" s="158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 ht="12.75">
      <c r="A73" s="9"/>
      <c r="B73" s="153">
        <f t="shared" si="2"/>
        <v>61</v>
      </c>
      <c r="C73" s="286"/>
      <c r="D73" s="286"/>
      <c r="E73" s="286"/>
      <c r="F73" s="286"/>
      <c r="G73" s="162" t="s">
        <v>1600</v>
      </c>
      <c r="H73" s="61" t="s">
        <v>1601</v>
      </c>
      <c r="I73" s="171" t="s">
        <v>17</v>
      </c>
      <c r="J73" s="163"/>
      <c r="K73" s="158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 ht="12.75">
      <c r="A74" s="9"/>
      <c r="B74" s="153">
        <f t="shared" si="2"/>
        <v>62</v>
      </c>
      <c r="C74" s="286"/>
      <c r="D74" s="286"/>
      <c r="E74" s="286"/>
      <c r="F74" s="286"/>
      <c r="G74" s="61" t="s">
        <v>1602</v>
      </c>
      <c r="H74" s="61" t="s">
        <v>1603</v>
      </c>
      <c r="I74" s="171" t="s">
        <v>17</v>
      </c>
      <c r="J74" s="163"/>
      <c r="K74" s="158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 ht="12.75">
      <c r="A75" s="9"/>
      <c r="B75" s="153">
        <f t="shared" si="2"/>
        <v>63</v>
      </c>
      <c r="C75" s="286"/>
      <c r="D75" s="286"/>
      <c r="E75" s="286"/>
      <c r="F75" s="284"/>
      <c r="G75" s="61" t="s">
        <v>1604</v>
      </c>
      <c r="H75" s="61" t="s">
        <v>1605</v>
      </c>
      <c r="I75" s="171" t="s">
        <v>17</v>
      </c>
      <c r="J75" s="163"/>
      <c r="K75" s="158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 ht="12.75">
      <c r="A76" s="9"/>
      <c r="B76" s="153">
        <f t="shared" si="2"/>
        <v>64</v>
      </c>
      <c r="C76" s="286"/>
      <c r="D76" s="286"/>
      <c r="E76" s="286"/>
      <c r="F76" s="61" t="s">
        <v>1606</v>
      </c>
      <c r="G76" s="61" t="s">
        <v>1585</v>
      </c>
      <c r="H76" s="61" t="s">
        <v>1586</v>
      </c>
      <c r="I76" s="171" t="s">
        <v>17</v>
      </c>
      <c r="J76" s="163"/>
      <c r="K76" s="158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 ht="12.75">
      <c r="A77" s="9"/>
      <c r="B77" s="153">
        <f t="shared" si="2"/>
        <v>65</v>
      </c>
      <c r="C77" s="286"/>
      <c r="D77" s="286"/>
      <c r="E77" s="286"/>
      <c r="F77" s="323" t="s">
        <v>1587</v>
      </c>
      <c r="G77" s="162" t="s">
        <v>1588</v>
      </c>
      <c r="H77" s="61" t="s">
        <v>1607</v>
      </c>
      <c r="I77" s="171" t="s">
        <v>17</v>
      </c>
      <c r="J77" s="163"/>
      <c r="K77" s="158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 ht="12.75">
      <c r="A78" s="9"/>
      <c r="B78" s="153">
        <f t="shared" si="2"/>
        <v>66</v>
      </c>
      <c r="C78" s="286"/>
      <c r="D78" s="286"/>
      <c r="E78" s="286"/>
      <c r="F78" s="286"/>
      <c r="G78" s="162" t="s">
        <v>1590</v>
      </c>
      <c r="H78" s="61" t="s">
        <v>1608</v>
      </c>
      <c r="I78" s="171" t="s">
        <v>17</v>
      </c>
      <c r="J78" s="163"/>
      <c r="K78" s="158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 ht="12.75">
      <c r="A79" s="9"/>
      <c r="B79" s="153">
        <f t="shared" si="2"/>
        <v>67</v>
      </c>
      <c r="C79" s="286"/>
      <c r="D79" s="286"/>
      <c r="E79" s="286"/>
      <c r="F79" s="286"/>
      <c r="G79" s="61" t="s">
        <v>1592</v>
      </c>
      <c r="H79" s="61" t="s">
        <v>1593</v>
      </c>
      <c r="I79" s="171" t="s">
        <v>17</v>
      </c>
      <c r="J79" s="163"/>
      <c r="K79" s="158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 ht="12.75">
      <c r="A80" s="9"/>
      <c r="B80" s="153">
        <f t="shared" ref="B80:B143" si="3">ROW(B80)-12</f>
        <v>68</v>
      </c>
      <c r="C80" s="286"/>
      <c r="D80" s="286"/>
      <c r="E80" s="286"/>
      <c r="F80" s="284"/>
      <c r="G80" s="61" t="s">
        <v>1609</v>
      </c>
      <c r="H80" s="61" t="s">
        <v>1610</v>
      </c>
      <c r="I80" s="171" t="s">
        <v>17</v>
      </c>
      <c r="J80" s="163"/>
      <c r="K80" s="158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 ht="12.75">
      <c r="A81" s="9"/>
      <c r="B81" s="153">
        <f t="shared" si="3"/>
        <v>69</v>
      </c>
      <c r="C81" s="286"/>
      <c r="D81" s="286"/>
      <c r="E81" s="286"/>
      <c r="F81" s="323" t="s">
        <v>1611</v>
      </c>
      <c r="G81" s="61" t="s">
        <v>1585</v>
      </c>
      <c r="H81" s="61" t="s">
        <v>1597</v>
      </c>
      <c r="I81" s="171" t="s">
        <v>17</v>
      </c>
      <c r="J81" s="163"/>
      <c r="K81" s="158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 ht="12.75">
      <c r="A82" s="9"/>
      <c r="B82" s="153">
        <f t="shared" si="3"/>
        <v>70</v>
      </c>
      <c r="C82" s="286"/>
      <c r="D82" s="286"/>
      <c r="E82" s="286"/>
      <c r="F82" s="286"/>
      <c r="G82" s="162" t="s">
        <v>1598</v>
      </c>
      <c r="H82" s="61" t="s">
        <v>1599</v>
      </c>
      <c r="I82" s="171" t="s">
        <v>17</v>
      </c>
      <c r="J82" s="163"/>
      <c r="K82" s="158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 ht="12.75">
      <c r="A83" s="9"/>
      <c r="B83" s="153">
        <f t="shared" si="3"/>
        <v>71</v>
      </c>
      <c r="C83" s="286"/>
      <c r="D83" s="286"/>
      <c r="E83" s="286"/>
      <c r="F83" s="286"/>
      <c r="G83" s="162" t="s">
        <v>1600</v>
      </c>
      <c r="H83" s="61" t="s">
        <v>1601</v>
      </c>
      <c r="I83" s="171" t="s">
        <v>17</v>
      </c>
      <c r="J83" s="163"/>
      <c r="K83" s="158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 ht="12.75">
      <c r="A84" s="9"/>
      <c r="B84" s="153">
        <f t="shared" si="3"/>
        <v>72</v>
      </c>
      <c r="C84" s="286"/>
      <c r="D84" s="286"/>
      <c r="E84" s="286"/>
      <c r="F84" s="286"/>
      <c r="G84" s="61" t="s">
        <v>1602</v>
      </c>
      <c r="H84" s="61" t="s">
        <v>1603</v>
      </c>
      <c r="I84" s="171" t="s">
        <v>17</v>
      </c>
      <c r="J84" s="163"/>
      <c r="K84" s="158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 ht="12.75">
      <c r="A85" s="9"/>
      <c r="B85" s="153">
        <f t="shared" si="3"/>
        <v>73</v>
      </c>
      <c r="C85" s="286"/>
      <c r="D85" s="286"/>
      <c r="E85" s="286"/>
      <c r="F85" s="284"/>
      <c r="G85" s="61" t="s">
        <v>154</v>
      </c>
      <c r="H85" s="61" t="s">
        <v>1612</v>
      </c>
      <c r="I85" s="171" t="s">
        <v>17</v>
      </c>
      <c r="J85" s="163"/>
      <c r="K85" s="158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 ht="12.75">
      <c r="A86" s="9"/>
      <c r="B86" s="153">
        <f t="shared" si="3"/>
        <v>74</v>
      </c>
      <c r="C86" s="286"/>
      <c r="D86" s="284"/>
      <c r="E86" s="284"/>
      <c r="F86" s="61" t="s">
        <v>1563</v>
      </c>
      <c r="G86" s="61" t="s">
        <v>1546</v>
      </c>
      <c r="H86" s="61" t="s">
        <v>1612</v>
      </c>
      <c r="I86" s="155" t="s">
        <v>17</v>
      </c>
      <c r="J86" s="158"/>
      <c r="K86" s="158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 ht="12.75">
      <c r="A87" s="9"/>
      <c r="B87" s="153">
        <f t="shared" si="3"/>
        <v>75</v>
      </c>
      <c r="C87" s="286"/>
      <c r="D87" s="327" t="s">
        <v>1613</v>
      </c>
      <c r="E87" s="327" t="s">
        <v>1614</v>
      </c>
      <c r="F87" s="322" t="s">
        <v>1615</v>
      </c>
      <c r="G87" s="61" t="s">
        <v>1616</v>
      </c>
      <c r="H87" s="61" t="s">
        <v>1617</v>
      </c>
      <c r="I87" s="155" t="s">
        <v>17</v>
      </c>
      <c r="J87" s="158"/>
      <c r="K87" s="158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 ht="12.75">
      <c r="A88" s="9"/>
      <c r="B88" s="153">
        <f t="shared" si="3"/>
        <v>76</v>
      </c>
      <c r="C88" s="286"/>
      <c r="D88" s="284"/>
      <c r="E88" s="284"/>
      <c r="F88" s="284"/>
      <c r="G88" s="61" t="s">
        <v>1618</v>
      </c>
      <c r="H88" s="61" t="s">
        <v>1619</v>
      </c>
      <c r="I88" s="155" t="s">
        <v>17</v>
      </c>
      <c r="J88" s="158"/>
      <c r="K88" s="158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 ht="36">
      <c r="A89" s="9"/>
      <c r="B89" s="153">
        <f t="shared" si="3"/>
        <v>77</v>
      </c>
      <c r="C89" s="286"/>
      <c r="D89" s="327" t="s">
        <v>1620</v>
      </c>
      <c r="E89" s="60" t="s">
        <v>1621</v>
      </c>
      <c r="F89" s="61" t="s">
        <v>1622</v>
      </c>
      <c r="G89" s="61" t="s">
        <v>1623</v>
      </c>
      <c r="H89" s="61" t="s">
        <v>1624</v>
      </c>
      <c r="I89" s="155" t="s">
        <v>17</v>
      </c>
      <c r="J89" s="158"/>
      <c r="K89" s="158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 ht="24">
      <c r="A90" s="9"/>
      <c r="B90" s="153">
        <f t="shared" si="3"/>
        <v>78</v>
      </c>
      <c r="C90" s="286"/>
      <c r="D90" s="286"/>
      <c r="E90" s="327" t="s">
        <v>1625</v>
      </c>
      <c r="F90" s="323" t="s">
        <v>1626</v>
      </c>
      <c r="G90" s="61" t="s">
        <v>1627</v>
      </c>
      <c r="H90" s="61" t="s">
        <v>1628</v>
      </c>
      <c r="I90" s="155" t="s">
        <v>17</v>
      </c>
      <c r="J90" s="158"/>
      <c r="K90" s="163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 ht="12.75">
      <c r="A91" s="9"/>
      <c r="B91" s="153">
        <f t="shared" si="3"/>
        <v>79</v>
      </c>
      <c r="C91" s="286"/>
      <c r="D91" s="286"/>
      <c r="E91" s="286"/>
      <c r="F91" s="286"/>
      <c r="G91" s="323" t="s">
        <v>1629</v>
      </c>
      <c r="H91" s="154" t="s">
        <v>1630</v>
      </c>
      <c r="I91" s="155" t="s">
        <v>17</v>
      </c>
      <c r="J91" s="158"/>
      <c r="K91" s="158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 ht="12.75">
      <c r="A92" s="9"/>
      <c r="B92" s="153">
        <f t="shared" si="3"/>
        <v>80</v>
      </c>
      <c r="C92" s="286"/>
      <c r="D92" s="286"/>
      <c r="E92" s="286"/>
      <c r="F92" s="286"/>
      <c r="G92" s="286"/>
      <c r="H92" s="61" t="s">
        <v>1631</v>
      </c>
      <c r="I92" s="155" t="s">
        <v>17</v>
      </c>
      <c r="J92" s="299" t="s">
        <v>1632</v>
      </c>
      <c r="K92" s="324" t="s">
        <v>1633</v>
      </c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 ht="12.75">
      <c r="A93" s="9"/>
      <c r="B93" s="153">
        <f t="shared" si="3"/>
        <v>81</v>
      </c>
      <c r="C93" s="286"/>
      <c r="D93" s="286"/>
      <c r="E93" s="284"/>
      <c r="F93" s="284"/>
      <c r="G93" s="284"/>
      <c r="H93" s="61" t="s">
        <v>1634</v>
      </c>
      <c r="I93" s="155" t="s">
        <v>17</v>
      </c>
      <c r="J93" s="284"/>
      <c r="K93" s="284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 ht="14.25">
      <c r="A94" s="9"/>
      <c r="B94" s="153">
        <f t="shared" si="3"/>
        <v>82</v>
      </c>
      <c r="C94" s="286"/>
      <c r="D94" s="286"/>
      <c r="E94" s="327" t="s">
        <v>1635</v>
      </c>
      <c r="F94" s="323" t="s">
        <v>1636</v>
      </c>
      <c r="G94" s="61" t="s">
        <v>1637</v>
      </c>
      <c r="H94" s="61" t="s">
        <v>1638</v>
      </c>
      <c r="I94" s="155" t="s">
        <v>17</v>
      </c>
      <c r="J94" s="103"/>
      <c r="K94" s="158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 ht="36">
      <c r="A95" s="9"/>
      <c r="B95" s="153">
        <f t="shared" si="3"/>
        <v>83</v>
      </c>
      <c r="C95" s="286"/>
      <c r="D95" s="286"/>
      <c r="E95" s="286"/>
      <c r="F95" s="286"/>
      <c r="G95" s="323" t="s">
        <v>1637</v>
      </c>
      <c r="H95" s="61" t="s">
        <v>1639</v>
      </c>
      <c r="I95" s="155" t="s">
        <v>17</v>
      </c>
      <c r="J95" s="158"/>
      <c r="K95" s="158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 ht="12.75">
      <c r="A96" s="9"/>
      <c r="B96" s="153">
        <f t="shared" si="3"/>
        <v>84</v>
      </c>
      <c r="C96" s="286"/>
      <c r="D96" s="286"/>
      <c r="E96" s="286"/>
      <c r="F96" s="284"/>
      <c r="G96" s="284"/>
      <c r="H96" s="61" t="s">
        <v>1640</v>
      </c>
      <c r="I96" s="155" t="s">
        <v>17</v>
      </c>
      <c r="J96" s="158"/>
      <c r="K96" s="158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 ht="36">
      <c r="A97" s="9"/>
      <c r="B97" s="153">
        <f t="shared" si="3"/>
        <v>85</v>
      </c>
      <c r="C97" s="286"/>
      <c r="D97" s="286"/>
      <c r="E97" s="286"/>
      <c r="F97" s="323" t="s">
        <v>1641</v>
      </c>
      <c r="G97" s="61" t="s">
        <v>1642</v>
      </c>
      <c r="H97" s="61" t="s">
        <v>1643</v>
      </c>
      <c r="I97" s="155" t="s">
        <v>17</v>
      </c>
      <c r="J97" s="158"/>
      <c r="K97" s="158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 ht="12.75">
      <c r="A98" s="9"/>
      <c r="B98" s="153">
        <f t="shared" si="3"/>
        <v>86</v>
      </c>
      <c r="C98" s="286"/>
      <c r="D98" s="286"/>
      <c r="E98" s="284"/>
      <c r="F98" s="284"/>
      <c r="G98" s="61" t="s">
        <v>1644</v>
      </c>
      <c r="H98" s="61" t="s">
        <v>1645</v>
      </c>
      <c r="I98" s="155" t="s">
        <v>17</v>
      </c>
      <c r="J98" s="158"/>
      <c r="K98" s="158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 ht="12.75">
      <c r="A99" s="9"/>
      <c r="B99" s="153">
        <f t="shared" si="3"/>
        <v>87</v>
      </c>
      <c r="C99" s="286"/>
      <c r="D99" s="286"/>
      <c r="E99" s="327" t="s">
        <v>1646</v>
      </c>
      <c r="F99" s="323" t="s">
        <v>1626</v>
      </c>
      <c r="G99" s="61" t="s">
        <v>1647</v>
      </c>
      <c r="H99" s="61" t="s">
        <v>1648</v>
      </c>
      <c r="I99" s="155" t="s">
        <v>17</v>
      </c>
      <c r="J99" s="158"/>
      <c r="K99" s="158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 ht="24">
      <c r="A100" s="9"/>
      <c r="B100" s="153">
        <f t="shared" si="3"/>
        <v>88</v>
      </c>
      <c r="C100" s="286"/>
      <c r="D100" s="286"/>
      <c r="E100" s="286"/>
      <c r="F100" s="286"/>
      <c r="G100" s="61" t="s">
        <v>1649</v>
      </c>
      <c r="H100" s="61" t="s">
        <v>1650</v>
      </c>
      <c r="I100" s="155" t="s">
        <v>17</v>
      </c>
      <c r="J100" s="158"/>
      <c r="K100" s="158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 ht="12.75">
      <c r="A101" s="9"/>
      <c r="B101" s="153">
        <f t="shared" si="3"/>
        <v>89</v>
      </c>
      <c r="C101" s="284"/>
      <c r="D101" s="284"/>
      <c r="E101" s="284"/>
      <c r="F101" s="284"/>
      <c r="G101" s="61" t="s">
        <v>1651</v>
      </c>
      <c r="H101" s="61" t="s">
        <v>1652</v>
      </c>
      <c r="I101" s="155" t="s">
        <v>17</v>
      </c>
      <c r="J101" s="158"/>
      <c r="K101" s="158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 ht="12.75">
      <c r="A102" s="9"/>
      <c r="B102" s="153">
        <f t="shared" si="3"/>
        <v>90</v>
      </c>
      <c r="C102" s="328" t="s">
        <v>1653</v>
      </c>
      <c r="D102" s="327" t="s">
        <v>1654</v>
      </c>
      <c r="E102" s="327" t="s">
        <v>1655</v>
      </c>
      <c r="F102" s="61" t="s">
        <v>1485</v>
      </c>
      <c r="G102" s="61" t="s">
        <v>1656</v>
      </c>
      <c r="H102" s="61" t="s">
        <v>1657</v>
      </c>
      <c r="I102" s="155" t="s">
        <v>17</v>
      </c>
      <c r="J102" s="158"/>
      <c r="K102" s="158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 ht="12.75">
      <c r="A103" s="9"/>
      <c r="B103" s="153">
        <f t="shared" si="3"/>
        <v>91</v>
      </c>
      <c r="C103" s="286"/>
      <c r="D103" s="286"/>
      <c r="E103" s="286"/>
      <c r="F103" s="323" t="s">
        <v>1658</v>
      </c>
      <c r="G103" s="61" t="s">
        <v>1659</v>
      </c>
      <c r="H103" s="61" t="s">
        <v>1489</v>
      </c>
      <c r="I103" s="155" t="s">
        <v>17</v>
      </c>
      <c r="J103" s="158"/>
      <c r="K103" s="158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 ht="12.75">
      <c r="A104" s="9"/>
      <c r="B104" s="153">
        <f t="shared" si="3"/>
        <v>92</v>
      </c>
      <c r="C104" s="286"/>
      <c r="D104" s="286"/>
      <c r="E104" s="284"/>
      <c r="F104" s="284"/>
      <c r="G104" s="61" t="s">
        <v>1660</v>
      </c>
      <c r="H104" s="61" t="s">
        <v>1661</v>
      </c>
      <c r="I104" s="155" t="s">
        <v>17</v>
      </c>
      <c r="J104" s="158"/>
      <c r="K104" s="158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 ht="24">
      <c r="A105" s="9"/>
      <c r="B105" s="153">
        <f t="shared" si="3"/>
        <v>93</v>
      </c>
      <c r="C105" s="286"/>
      <c r="D105" s="286"/>
      <c r="E105" s="60" t="s">
        <v>1662</v>
      </c>
      <c r="F105" s="61" t="s">
        <v>1491</v>
      </c>
      <c r="G105" s="61" t="s">
        <v>266</v>
      </c>
      <c r="H105" s="61" t="s">
        <v>1492</v>
      </c>
      <c r="I105" s="155" t="s">
        <v>17</v>
      </c>
      <c r="J105" s="120" t="s">
        <v>1663</v>
      </c>
      <c r="K105" s="173" t="s">
        <v>1664</v>
      </c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 ht="24">
      <c r="A106" s="9"/>
      <c r="B106" s="153">
        <f t="shared" si="3"/>
        <v>94</v>
      </c>
      <c r="C106" s="286"/>
      <c r="D106" s="284"/>
      <c r="E106" s="60" t="s">
        <v>1665</v>
      </c>
      <c r="F106" s="61" t="s">
        <v>1494</v>
      </c>
      <c r="G106" s="61" t="s">
        <v>266</v>
      </c>
      <c r="H106" s="61" t="s">
        <v>1495</v>
      </c>
      <c r="I106" s="155" t="s">
        <v>17</v>
      </c>
      <c r="J106" s="174"/>
      <c r="K106" s="175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 ht="24">
      <c r="A107" s="9"/>
      <c r="B107" s="153">
        <f t="shared" si="3"/>
        <v>95</v>
      </c>
      <c r="C107" s="286"/>
      <c r="D107" s="327" t="s">
        <v>1666</v>
      </c>
      <c r="E107" s="60" t="s">
        <v>1667</v>
      </c>
      <c r="F107" s="61" t="s">
        <v>1498</v>
      </c>
      <c r="G107" s="61" t="s">
        <v>1499</v>
      </c>
      <c r="H107" s="61" t="s">
        <v>1668</v>
      </c>
      <c r="I107" s="155" t="s">
        <v>17</v>
      </c>
      <c r="J107" s="147"/>
      <c r="K107" s="158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 ht="24">
      <c r="A108" s="9"/>
      <c r="B108" s="153">
        <f t="shared" si="3"/>
        <v>96</v>
      </c>
      <c r="C108" s="286"/>
      <c r="D108" s="286"/>
      <c r="E108" s="60" t="s">
        <v>1669</v>
      </c>
      <c r="F108" s="61" t="s">
        <v>1505</v>
      </c>
      <c r="G108" s="61" t="s">
        <v>1499</v>
      </c>
      <c r="H108" s="61" t="s">
        <v>1670</v>
      </c>
      <c r="I108" s="155" t="s">
        <v>17</v>
      </c>
      <c r="J108" s="158"/>
      <c r="K108" s="158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 ht="24">
      <c r="A109" s="9"/>
      <c r="B109" s="153">
        <f t="shared" si="3"/>
        <v>97</v>
      </c>
      <c r="C109" s="286"/>
      <c r="D109" s="284"/>
      <c r="E109" s="60" t="s">
        <v>1671</v>
      </c>
      <c r="F109" s="61" t="s">
        <v>1511</v>
      </c>
      <c r="G109" s="61" t="s">
        <v>1499</v>
      </c>
      <c r="H109" s="61" t="s">
        <v>1512</v>
      </c>
      <c r="I109" s="155" t="s">
        <v>17</v>
      </c>
      <c r="J109" s="158"/>
      <c r="K109" s="158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 ht="24">
      <c r="A110" s="9"/>
      <c r="B110" s="153">
        <f t="shared" si="3"/>
        <v>98</v>
      </c>
      <c r="C110" s="286"/>
      <c r="D110" s="293" t="s">
        <v>1672</v>
      </c>
      <c r="E110" s="64" t="s">
        <v>1673</v>
      </c>
      <c r="F110" s="65" t="s">
        <v>1674</v>
      </c>
      <c r="G110" s="65" t="s">
        <v>1675</v>
      </c>
      <c r="H110" s="65" t="s">
        <v>1676</v>
      </c>
      <c r="I110" s="155" t="s">
        <v>17</v>
      </c>
      <c r="J110" s="168"/>
      <c r="K110" s="168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 ht="36">
      <c r="A111" s="9"/>
      <c r="B111" s="153">
        <f t="shared" si="3"/>
        <v>99</v>
      </c>
      <c r="C111" s="286"/>
      <c r="D111" s="286"/>
      <c r="E111" s="293" t="s">
        <v>1677</v>
      </c>
      <c r="F111" s="291" t="s">
        <v>1678</v>
      </c>
      <c r="G111" s="291" t="s">
        <v>1679</v>
      </c>
      <c r="H111" s="65" t="s">
        <v>1680</v>
      </c>
      <c r="I111" s="155" t="s">
        <v>17</v>
      </c>
      <c r="J111" s="168"/>
      <c r="K111" s="168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 ht="36">
      <c r="A112" s="9"/>
      <c r="B112" s="153">
        <f t="shared" si="3"/>
        <v>100</v>
      </c>
      <c r="C112" s="286"/>
      <c r="D112" s="286"/>
      <c r="E112" s="286"/>
      <c r="F112" s="286"/>
      <c r="G112" s="286"/>
      <c r="H112" s="65" t="s">
        <v>1681</v>
      </c>
      <c r="I112" s="155" t="s">
        <v>17</v>
      </c>
      <c r="J112" s="164" t="s">
        <v>1682</v>
      </c>
      <c r="K112" s="176" t="s">
        <v>1683</v>
      </c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 ht="36">
      <c r="A113" s="9"/>
      <c r="B113" s="153">
        <f t="shared" si="3"/>
        <v>101</v>
      </c>
      <c r="C113" s="286"/>
      <c r="D113" s="286"/>
      <c r="E113" s="286"/>
      <c r="F113" s="286"/>
      <c r="G113" s="286"/>
      <c r="H113" s="65" t="s">
        <v>1684</v>
      </c>
      <c r="I113" s="155" t="s">
        <v>17</v>
      </c>
      <c r="J113" s="164" t="s">
        <v>1682</v>
      </c>
      <c r="K113" s="176" t="s">
        <v>1683</v>
      </c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 ht="36">
      <c r="A114" s="9"/>
      <c r="B114" s="153">
        <f t="shared" si="3"/>
        <v>102</v>
      </c>
      <c r="C114" s="286"/>
      <c r="D114" s="286"/>
      <c r="E114" s="286"/>
      <c r="F114" s="286"/>
      <c r="G114" s="286"/>
      <c r="H114" s="65" t="s">
        <v>1685</v>
      </c>
      <c r="I114" s="155" t="s">
        <v>17</v>
      </c>
      <c r="J114" s="177"/>
      <c r="K114" s="162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 ht="12.75">
      <c r="A115" s="9"/>
      <c r="B115" s="153">
        <f t="shared" si="3"/>
        <v>103</v>
      </c>
      <c r="C115" s="286"/>
      <c r="D115" s="286"/>
      <c r="E115" s="286"/>
      <c r="F115" s="286"/>
      <c r="G115" s="286"/>
      <c r="H115" s="65" t="s">
        <v>1686</v>
      </c>
      <c r="I115" s="155" t="s">
        <v>17</v>
      </c>
      <c r="J115" s="178"/>
      <c r="K115" s="162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 ht="12.75">
      <c r="A116" s="9"/>
      <c r="B116" s="153">
        <f t="shared" si="3"/>
        <v>104</v>
      </c>
      <c r="C116" s="286"/>
      <c r="D116" s="286"/>
      <c r="E116" s="286"/>
      <c r="F116" s="286"/>
      <c r="G116" s="286"/>
      <c r="H116" s="65" t="s">
        <v>1687</v>
      </c>
      <c r="I116" s="155" t="s">
        <v>17</v>
      </c>
      <c r="J116" s="168"/>
      <c r="K116" s="162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 ht="24">
      <c r="A117" s="9"/>
      <c r="B117" s="153">
        <f t="shared" si="3"/>
        <v>105</v>
      </c>
      <c r="C117" s="286"/>
      <c r="D117" s="286"/>
      <c r="E117" s="286"/>
      <c r="F117" s="286"/>
      <c r="G117" s="286"/>
      <c r="H117" s="65" t="s">
        <v>1688</v>
      </c>
      <c r="I117" s="155" t="s">
        <v>17</v>
      </c>
      <c r="J117" s="164" t="s">
        <v>1682</v>
      </c>
      <c r="K117" s="176" t="s">
        <v>1683</v>
      </c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 ht="12.75">
      <c r="A118" s="9"/>
      <c r="B118" s="153">
        <f t="shared" si="3"/>
        <v>106</v>
      </c>
      <c r="C118" s="286"/>
      <c r="D118" s="286"/>
      <c r="E118" s="286"/>
      <c r="F118" s="286"/>
      <c r="G118" s="286"/>
      <c r="H118" s="65" t="s">
        <v>1689</v>
      </c>
      <c r="I118" s="155" t="s">
        <v>17</v>
      </c>
      <c r="J118" s="177"/>
      <c r="K118" s="162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 ht="24">
      <c r="A119" s="9"/>
      <c r="B119" s="153">
        <f t="shared" si="3"/>
        <v>107</v>
      </c>
      <c r="C119" s="286"/>
      <c r="D119" s="286"/>
      <c r="E119" s="286"/>
      <c r="F119" s="286"/>
      <c r="G119" s="286"/>
      <c r="H119" s="65" t="s">
        <v>1690</v>
      </c>
      <c r="I119" s="155" t="s">
        <v>17</v>
      </c>
      <c r="J119" s="164" t="s">
        <v>1682</v>
      </c>
      <c r="K119" s="176" t="s">
        <v>1683</v>
      </c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 ht="12.75">
      <c r="A120" s="9"/>
      <c r="B120" s="153">
        <f t="shared" si="3"/>
        <v>108</v>
      </c>
      <c r="C120" s="286"/>
      <c r="D120" s="286"/>
      <c r="E120" s="286"/>
      <c r="F120" s="284"/>
      <c r="G120" s="284"/>
      <c r="H120" s="65" t="s">
        <v>1691</v>
      </c>
      <c r="I120" s="155" t="s">
        <v>17</v>
      </c>
      <c r="J120" s="177"/>
      <c r="K120" s="168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 ht="24">
      <c r="A121" s="9"/>
      <c r="B121" s="153">
        <f t="shared" si="3"/>
        <v>109</v>
      </c>
      <c r="C121" s="286"/>
      <c r="D121" s="286"/>
      <c r="E121" s="286"/>
      <c r="F121" s="65" t="s">
        <v>1692</v>
      </c>
      <c r="G121" s="65" t="s">
        <v>1693</v>
      </c>
      <c r="H121" s="65" t="s">
        <v>1694</v>
      </c>
      <c r="I121" s="155" t="s">
        <v>17</v>
      </c>
      <c r="J121" s="178"/>
      <c r="K121" s="168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 ht="24">
      <c r="A122" s="9"/>
      <c r="B122" s="153">
        <f t="shared" si="3"/>
        <v>110</v>
      </c>
      <c r="C122" s="286"/>
      <c r="D122" s="286"/>
      <c r="E122" s="286"/>
      <c r="F122" s="65" t="s">
        <v>1695</v>
      </c>
      <c r="G122" s="179" t="s">
        <v>1693</v>
      </c>
      <c r="H122" s="65" t="s">
        <v>1694</v>
      </c>
      <c r="I122" s="155" t="s">
        <v>17</v>
      </c>
      <c r="J122" s="295" t="s">
        <v>1696</v>
      </c>
      <c r="K122" s="325" t="s">
        <v>1697</v>
      </c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 ht="24">
      <c r="A123" s="9"/>
      <c r="B123" s="153">
        <f t="shared" si="3"/>
        <v>111</v>
      </c>
      <c r="C123" s="286"/>
      <c r="D123" s="286"/>
      <c r="E123" s="286"/>
      <c r="F123" s="65" t="s">
        <v>1698</v>
      </c>
      <c r="G123" s="179" t="s">
        <v>1693</v>
      </c>
      <c r="H123" s="65" t="s">
        <v>1694</v>
      </c>
      <c r="I123" s="155" t="s">
        <v>17</v>
      </c>
      <c r="J123" s="276"/>
      <c r="K123" s="298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 ht="36">
      <c r="A124" s="9"/>
      <c r="B124" s="153">
        <f t="shared" si="3"/>
        <v>112</v>
      </c>
      <c r="C124" s="286"/>
      <c r="D124" s="286"/>
      <c r="E124" s="286"/>
      <c r="F124" s="65" t="s">
        <v>1699</v>
      </c>
      <c r="G124" s="65" t="s">
        <v>1679</v>
      </c>
      <c r="H124" s="65" t="s">
        <v>1700</v>
      </c>
      <c r="I124" s="155" t="s">
        <v>17</v>
      </c>
      <c r="J124" s="158"/>
      <c r="K124" s="158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 ht="36">
      <c r="A125" s="9"/>
      <c r="B125" s="153">
        <f t="shared" si="3"/>
        <v>113</v>
      </c>
      <c r="C125" s="286"/>
      <c r="D125" s="286"/>
      <c r="E125" s="284"/>
      <c r="F125" s="65" t="s">
        <v>1701</v>
      </c>
      <c r="G125" s="65" t="s">
        <v>1679</v>
      </c>
      <c r="H125" s="65" t="s">
        <v>1702</v>
      </c>
      <c r="I125" s="155" t="s">
        <v>17</v>
      </c>
      <c r="J125" s="158"/>
      <c r="K125" s="158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 ht="36">
      <c r="A126" s="9"/>
      <c r="B126" s="153">
        <f t="shared" si="3"/>
        <v>114</v>
      </c>
      <c r="C126" s="286"/>
      <c r="D126" s="286"/>
      <c r="E126" s="64" t="s">
        <v>1703</v>
      </c>
      <c r="F126" s="65" t="s">
        <v>1678</v>
      </c>
      <c r="G126" s="65" t="s">
        <v>1704</v>
      </c>
      <c r="H126" s="65" t="s">
        <v>1089</v>
      </c>
      <c r="I126" s="155" t="s">
        <v>17</v>
      </c>
      <c r="J126" s="78" t="s">
        <v>1705</v>
      </c>
      <c r="K126" s="91" t="s">
        <v>1706</v>
      </c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 ht="14.25">
      <c r="A127" s="9"/>
      <c r="B127" s="153">
        <f t="shared" si="3"/>
        <v>115</v>
      </c>
      <c r="C127" s="286"/>
      <c r="D127" s="286"/>
      <c r="E127" s="293" t="s">
        <v>1707</v>
      </c>
      <c r="F127" s="65" t="s">
        <v>1678</v>
      </c>
      <c r="G127" s="65" t="s">
        <v>1708</v>
      </c>
      <c r="H127" s="65" t="s">
        <v>1709</v>
      </c>
      <c r="I127" s="155" t="s">
        <v>17</v>
      </c>
      <c r="J127" s="158"/>
      <c r="K127" s="158"/>
      <c r="L127" s="103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 ht="36">
      <c r="A128" s="9"/>
      <c r="B128" s="153">
        <f t="shared" si="3"/>
        <v>116</v>
      </c>
      <c r="C128" s="286"/>
      <c r="D128" s="286"/>
      <c r="E128" s="286"/>
      <c r="F128" s="291" t="s">
        <v>1710</v>
      </c>
      <c r="G128" s="291" t="s">
        <v>1711</v>
      </c>
      <c r="H128" s="65" t="s">
        <v>1712</v>
      </c>
      <c r="I128" s="155" t="s">
        <v>18</v>
      </c>
      <c r="J128" s="78" t="s">
        <v>1713</v>
      </c>
      <c r="K128" s="117" t="s">
        <v>1714</v>
      </c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 ht="36">
      <c r="A129" s="9"/>
      <c r="B129" s="153">
        <f t="shared" si="3"/>
        <v>117</v>
      </c>
      <c r="C129" s="286"/>
      <c r="D129" s="286"/>
      <c r="E129" s="286"/>
      <c r="F129" s="286"/>
      <c r="G129" s="286"/>
      <c r="H129" s="65" t="s">
        <v>1715</v>
      </c>
      <c r="I129" s="155" t="s">
        <v>17</v>
      </c>
      <c r="J129" s="146"/>
      <c r="K129" s="170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 ht="36">
      <c r="A130" s="9"/>
      <c r="B130" s="153">
        <f t="shared" si="3"/>
        <v>118</v>
      </c>
      <c r="C130" s="286"/>
      <c r="D130" s="286"/>
      <c r="E130" s="286"/>
      <c r="F130" s="286"/>
      <c r="G130" s="286"/>
      <c r="H130" s="65" t="s">
        <v>1716</v>
      </c>
      <c r="I130" s="155" t="s">
        <v>18</v>
      </c>
      <c r="J130" s="78" t="s">
        <v>1713</v>
      </c>
      <c r="K130" s="117" t="s">
        <v>1714</v>
      </c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 ht="36">
      <c r="A131" s="9"/>
      <c r="B131" s="153">
        <f t="shared" si="3"/>
        <v>119</v>
      </c>
      <c r="C131" s="286"/>
      <c r="D131" s="286"/>
      <c r="E131" s="286"/>
      <c r="F131" s="286"/>
      <c r="G131" s="286"/>
      <c r="H131" s="65" t="s">
        <v>1717</v>
      </c>
      <c r="I131" s="155" t="s">
        <v>17</v>
      </c>
      <c r="J131" s="146"/>
      <c r="K131" s="158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 ht="14.25">
      <c r="A132" s="9"/>
      <c r="B132" s="153">
        <f t="shared" si="3"/>
        <v>120</v>
      </c>
      <c r="C132" s="286"/>
      <c r="D132" s="286"/>
      <c r="E132" s="286"/>
      <c r="F132" s="286"/>
      <c r="G132" s="286"/>
      <c r="H132" s="65" t="s">
        <v>1718</v>
      </c>
      <c r="I132" s="155" t="s">
        <v>17</v>
      </c>
      <c r="J132" s="147"/>
      <c r="K132" s="158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 ht="12.75">
      <c r="A133" s="9"/>
      <c r="B133" s="153">
        <f t="shared" si="3"/>
        <v>121</v>
      </c>
      <c r="C133" s="286"/>
      <c r="D133" s="286"/>
      <c r="E133" s="286"/>
      <c r="F133" s="286"/>
      <c r="G133" s="286"/>
      <c r="H133" s="65" t="s">
        <v>1719</v>
      </c>
      <c r="I133" s="155" t="s">
        <v>17</v>
      </c>
      <c r="J133" s="158"/>
      <c r="K133" s="158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 ht="12.75">
      <c r="A134" s="9"/>
      <c r="B134" s="153">
        <f t="shared" si="3"/>
        <v>122</v>
      </c>
      <c r="C134" s="286"/>
      <c r="D134" s="286"/>
      <c r="E134" s="286"/>
      <c r="F134" s="286"/>
      <c r="G134" s="286"/>
      <c r="H134" s="65" t="s">
        <v>1720</v>
      </c>
      <c r="I134" s="155" t="s">
        <v>17</v>
      </c>
      <c r="J134" s="158"/>
      <c r="K134" s="158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 ht="12.75">
      <c r="A135" s="9"/>
      <c r="B135" s="153">
        <f t="shared" si="3"/>
        <v>123</v>
      </c>
      <c r="C135" s="286"/>
      <c r="D135" s="286"/>
      <c r="E135" s="286"/>
      <c r="F135" s="286"/>
      <c r="G135" s="286"/>
      <c r="H135" s="65" t="s">
        <v>1721</v>
      </c>
      <c r="I135" s="155" t="s">
        <v>17</v>
      </c>
      <c r="J135" s="158"/>
      <c r="K135" s="158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 ht="24">
      <c r="A136" s="9"/>
      <c r="B136" s="153">
        <f t="shared" si="3"/>
        <v>124</v>
      </c>
      <c r="C136" s="286"/>
      <c r="D136" s="286"/>
      <c r="E136" s="286"/>
      <c r="F136" s="286"/>
      <c r="G136" s="284"/>
      <c r="H136" s="65" t="s">
        <v>1722</v>
      </c>
      <c r="I136" s="155" t="s">
        <v>18</v>
      </c>
      <c r="J136" s="78" t="s">
        <v>1713</v>
      </c>
      <c r="K136" s="117" t="s">
        <v>1714</v>
      </c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 ht="12.75">
      <c r="A137" s="9"/>
      <c r="B137" s="153">
        <f t="shared" si="3"/>
        <v>125</v>
      </c>
      <c r="C137" s="286"/>
      <c r="D137" s="286"/>
      <c r="E137" s="286"/>
      <c r="F137" s="286"/>
      <c r="G137" s="65" t="s">
        <v>1723</v>
      </c>
      <c r="H137" s="65" t="s">
        <v>1724</v>
      </c>
      <c r="I137" s="155" t="s">
        <v>17</v>
      </c>
      <c r="J137" s="158"/>
      <c r="K137" s="158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 ht="12.75">
      <c r="A138" s="9"/>
      <c r="B138" s="153">
        <f t="shared" si="3"/>
        <v>126</v>
      </c>
      <c r="C138" s="286"/>
      <c r="D138" s="286"/>
      <c r="E138" s="286"/>
      <c r="F138" s="286"/>
      <c r="G138" s="291" t="s">
        <v>1725</v>
      </c>
      <c r="H138" s="65" t="s">
        <v>1726</v>
      </c>
      <c r="I138" s="155" t="s">
        <v>17</v>
      </c>
      <c r="J138" s="158"/>
      <c r="K138" s="158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 ht="12.75">
      <c r="A139" s="9"/>
      <c r="B139" s="153">
        <f t="shared" si="3"/>
        <v>127</v>
      </c>
      <c r="C139" s="286"/>
      <c r="D139" s="286"/>
      <c r="E139" s="286"/>
      <c r="F139" s="284"/>
      <c r="G139" s="284"/>
      <c r="H139" s="65" t="s">
        <v>1727</v>
      </c>
      <c r="I139" s="155" t="s">
        <v>17</v>
      </c>
      <c r="J139" s="158"/>
      <c r="K139" s="158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 ht="12.75">
      <c r="A140" s="9"/>
      <c r="B140" s="153">
        <f t="shared" si="3"/>
        <v>128</v>
      </c>
      <c r="C140" s="286"/>
      <c r="D140" s="286"/>
      <c r="E140" s="286"/>
      <c r="F140" s="291" t="s">
        <v>1728</v>
      </c>
      <c r="G140" s="291" t="s">
        <v>1729</v>
      </c>
      <c r="H140" s="65" t="s">
        <v>1730</v>
      </c>
      <c r="I140" s="155" t="s">
        <v>17</v>
      </c>
      <c r="J140" s="158"/>
      <c r="K140" s="158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 ht="48">
      <c r="A141" s="9"/>
      <c r="B141" s="153">
        <f t="shared" si="3"/>
        <v>129</v>
      </c>
      <c r="C141" s="286"/>
      <c r="D141" s="286"/>
      <c r="E141" s="286"/>
      <c r="F141" s="286"/>
      <c r="G141" s="286"/>
      <c r="H141" s="65" t="s">
        <v>1731</v>
      </c>
      <c r="I141" s="155" t="s">
        <v>17</v>
      </c>
      <c r="J141" s="78" t="s">
        <v>1732</v>
      </c>
      <c r="K141" s="79" t="s">
        <v>1733</v>
      </c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 ht="36">
      <c r="A142" s="9"/>
      <c r="B142" s="153">
        <f t="shared" si="3"/>
        <v>130</v>
      </c>
      <c r="C142" s="286"/>
      <c r="D142" s="286"/>
      <c r="E142" s="286"/>
      <c r="F142" s="286"/>
      <c r="G142" s="286"/>
      <c r="H142" s="65" t="s">
        <v>1734</v>
      </c>
      <c r="I142" s="155" t="s">
        <v>17</v>
      </c>
      <c r="J142" s="146"/>
      <c r="K142" s="158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 ht="36">
      <c r="A143" s="9"/>
      <c r="B143" s="153">
        <f t="shared" si="3"/>
        <v>131</v>
      </c>
      <c r="C143" s="286"/>
      <c r="D143" s="286"/>
      <c r="E143" s="286"/>
      <c r="F143" s="286"/>
      <c r="G143" s="284"/>
      <c r="H143" s="65" t="s">
        <v>1735</v>
      </c>
      <c r="I143" s="155" t="s">
        <v>17</v>
      </c>
      <c r="J143" s="147"/>
      <c r="K143" s="158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 ht="12.75">
      <c r="A144" s="9"/>
      <c r="B144" s="153">
        <f t="shared" ref="B144:B184" si="4">ROW(B144)-12</f>
        <v>132</v>
      </c>
      <c r="C144" s="286"/>
      <c r="D144" s="286"/>
      <c r="E144" s="286"/>
      <c r="F144" s="286"/>
      <c r="G144" s="291" t="s">
        <v>1736</v>
      </c>
      <c r="H144" s="65" t="s">
        <v>1724</v>
      </c>
      <c r="I144" s="155" t="s">
        <v>17</v>
      </c>
      <c r="J144" s="158"/>
      <c r="K144" s="158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 ht="12.75">
      <c r="A145" s="9"/>
      <c r="B145" s="153">
        <f t="shared" si="4"/>
        <v>133</v>
      </c>
      <c r="C145" s="286"/>
      <c r="D145" s="286"/>
      <c r="E145" s="286"/>
      <c r="F145" s="286"/>
      <c r="G145" s="284"/>
      <c r="H145" s="65" t="s">
        <v>1737</v>
      </c>
      <c r="I145" s="155" t="s">
        <v>17</v>
      </c>
      <c r="J145" s="158"/>
      <c r="K145" s="158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 ht="12.75">
      <c r="A146" s="9"/>
      <c r="B146" s="153">
        <f t="shared" si="4"/>
        <v>134</v>
      </c>
      <c r="C146" s="286"/>
      <c r="D146" s="286"/>
      <c r="E146" s="286"/>
      <c r="F146" s="286"/>
      <c r="G146" s="291" t="s">
        <v>1738</v>
      </c>
      <c r="H146" s="65" t="s">
        <v>1739</v>
      </c>
      <c r="I146" s="155" t="s">
        <v>17</v>
      </c>
      <c r="J146" s="158"/>
      <c r="K146" s="158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 ht="12.75">
      <c r="A147" s="9"/>
      <c r="B147" s="153">
        <f t="shared" si="4"/>
        <v>135</v>
      </c>
      <c r="C147" s="286"/>
      <c r="D147" s="286"/>
      <c r="E147" s="286"/>
      <c r="F147" s="286"/>
      <c r="G147" s="284"/>
      <c r="H147" s="65" t="s">
        <v>1737</v>
      </c>
      <c r="I147" s="155" t="s">
        <v>17</v>
      </c>
      <c r="J147" s="158"/>
      <c r="K147" s="158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 ht="12.75">
      <c r="A148" s="9"/>
      <c r="B148" s="153">
        <f t="shared" si="4"/>
        <v>136</v>
      </c>
      <c r="C148" s="286"/>
      <c r="D148" s="286"/>
      <c r="E148" s="286"/>
      <c r="F148" s="286"/>
      <c r="G148" s="291" t="s">
        <v>1740</v>
      </c>
      <c r="H148" s="65" t="s">
        <v>1741</v>
      </c>
      <c r="I148" s="155" t="s">
        <v>17</v>
      </c>
      <c r="J148" s="158"/>
      <c r="K148" s="158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 ht="12.75">
      <c r="A149" s="9"/>
      <c r="B149" s="153">
        <f t="shared" si="4"/>
        <v>137</v>
      </c>
      <c r="C149" s="286"/>
      <c r="D149" s="286"/>
      <c r="E149" s="284"/>
      <c r="F149" s="284"/>
      <c r="G149" s="284"/>
      <c r="H149" s="65" t="s">
        <v>1742</v>
      </c>
      <c r="I149" s="155" t="s">
        <v>17</v>
      </c>
      <c r="J149" s="158"/>
      <c r="K149" s="158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 ht="12.75">
      <c r="A150" s="9"/>
      <c r="B150" s="153">
        <f t="shared" si="4"/>
        <v>138</v>
      </c>
      <c r="C150" s="286"/>
      <c r="D150" s="286"/>
      <c r="E150" s="329" t="s">
        <v>1743</v>
      </c>
      <c r="F150" s="291" t="s">
        <v>1744</v>
      </c>
      <c r="G150" s="291" t="s">
        <v>1533</v>
      </c>
      <c r="H150" s="65" t="s">
        <v>1534</v>
      </c>
      <c r="I150" s="155" t="s">
        <v>17</v>
      </c>
      <c r="J150" s="158"/>
      <c r="K150" s="158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 spans="1:26" ht="12.75">
      <c r="A151" s="9"/>
      <c r="B151" s="153">
        <f t="shared" si="4"/>
        <v>139</v>
      </c>
      <c r="C151" s="286"/>
      <c r="D151" s="286"/>
      <c r="E151" s="286"/>
      <c r="F151" s="286"/>
      <c r="G151" s="284"/>
      <c r="H151" s="65" t="s">
        <v>1535</v>
      </c>
      <c r="I151" s="155" t="s">
        <v>17</v>
      </c>
      <c r="J151" s="158"/>
      <c r="K151" s="158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 spans="1:26" ht="12.75">
      <c r="A152" s="9"/>
      <c r="B152" s="153">
        <f t="shared" si="4"/>
        <v>140</v>
      </c>
      <c r="C152" s="286"/>
      <c r="D152" s="286"/>
      <c r="E152" s="286"/>
      <c r="F152" s="286"/>
      <c r="G152" s="291" t="s">
        <v>1536</v>
      </c>
      <c r="H152" s="65" t="s">
        <v>1537</v>
      </c>
      <c r="I152" s="155" t="s">
        <v>17</v>
      </c>
      <c r="J152" s="158"/>
      <c r="K152" s="158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 spans="1:26" ht="12.75">
      <c r="A153" s="9"/>
      <c r="B153" s="153">
        <f t="shared" si="4"/>
        <v>141</v>
      </c>
      <c r="C153" s="286"/>
      <c r="D153" s="286"/>
      <c r="E153" s="286"/>
      <c r="F153" s="286"/>
      <c r="G153" s="286"/>
      <c r="H153" s="65" t="s">
        <v>1538</v>
      </c>
      <c r="I153" s="155" t="s">
        <v>17</v>
      </c>
      <c r="J153" s="158"/>
      <c r="K153" s="158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 spans="1:26" ht="12.75">
      <c r="A154" s="9"/>
      <c r="B154" s="153">
        <f t="shared" si="4"/>
        <v>142</v>
      </c>
      <c r="C154" s="286"/>
      <c r="D154" s="286"/>
      <c r="E154" s="286"/>
      <c r="F154" s="286"/>
      <c r="G154" s="284"/>
      <c r="H154" s="65" t="s">
        <v>1539</v>
      </c>
      <c r="I154" s="155" t="s">
        <v>17</v>
      </c>
      <c r="J154" s="158"/>
      <c r="K154" s="158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 spans="1:26" ht="12.75">
      <c r="A155" s="9"/>
      <c r="B155" s="153">
        <f t="shared" si="4"/>
        <v>143</v>
      </c>
      <c r="C155" s="286"/>
      <c r="D155" s="286"/>
      <c r="E155" s="286"/>
      <c r="F155" s="284"/>
      <c r="G155" s="65" t="s">
        <v>1745</v>
      </c>
      <c r="H155" s="65" t="s">
        <v>1541</v>
      </c>
      <c r="I155" s="155" t="s">
        <v>17</v>
      </c>
      <c r="J155" s="158"/>
      <c r="K155" s="158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 spans="1:26" ht="36">
      <c r="A156" s="9"/>
      <c r="B156" s="153">
        <f t="shared" si="4"/>
        <v>144</v>
      </c>
      <c r="C156" s="286"/>
      <c r="D156" s="286"/>
      <c r="E156" s="286"/>
      <c r="F156" s="291" t="s">
        <v>1542</v>
      </c>
      <c r="G156" s="291" t="s">
        <v>1543</v>
      </c>
      <c r="H156" s="65" t="s">
        <v>1715</v>
      </c>
      <c r="I156" s="155" t="s">
        <v>17</v>
      </c>
      <c r="J156" s="158"/>
      <c r="K156" s="158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 spans="1:26" ht="36">
      <c r="A157" s="9"/>
      <c r="B157" s="153">
        <f t="shared" si="4"/>
        <v>145</v>
      </c>
      <c r="C157" s="286"/>
      <c r="D157" s="286"/>
      <c r="E157" s="286"/>
      <c r="F157" s="286"/>
      <c r="G157" s="284"/>
      <c r="H157" s="65" t="s">
        <v>1746</v>
      </c>
      <c r="I157" s="155" t="s">
        <v>17</v>
      </c>
      <c r="J157" s="158"/>
      <c r="K157" s="158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 spans="1:26" ht="12.75">
      <c r="A158" s="9"/>
      <c r="B158" s="153">
        <f t="shared" si="4"/>
        <v>146</v>
      </c>
      <c r="C158" s="286"/>
      <c r="D158" s="286"/>
      <c r="E158" s="286"/>
      <c r="F158" s="286"/>
      <c r="G158" s="65" t="s">
        <v>1723</v>
      </c>
      <c r="H158" s="65" t="s">
        <v>1547</v>
      </c>
      <c r="I158" s="155" t="s">
        <v>17</v>
      </c>
      <c r="J158" s="158"/>
      <c r="K158" s="158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 spans="1:26" ht="12.75">
      <c r="A159" s="9"/>
      <c r="B159" s="153">
        <f t="shared" si="4"/>
        <v>147</v>
      </c>
      <c r="C159" s="286"/>
      <c r="D159" s="286"/>
      <c r="E159" s="286"/>
      <c r="F159" s="286"/>
      <c r="G159" s="65" t="s">
        <v>1747</v>
      </c>
      <c r="H159" s="65" t="s">
        <v>1748</v>
      </c>
      <c r="I159" s="155" t="s">
        <v>17</v>
      </c>
      <c r="J159" s="158"/>
      <c r="K159" s="158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 spans="1:26" ht="12.75">
      <c r="A160" s="9"/>
      <c r="B160" s="153">
        <f t="shared" si="4"/>
        <v>148</v>
      </c>
      <c r="C160" s="286"/>
      <c r="D160" s="286"/>
      <c r="E160" s="286"/>
      <c r="F160" s="284"/>
      <c r="G160" s="65" t="s">
        <v>1550</v>
      </c>
      <c r="H160" s="65" t="s">
        <v>1551</v>
      </c>
      <c r="I160" s="155" t="s">
        <v>17</v>
      </c>
      <c r="J160" s="158"/>
      <c r="K160" s="180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 spans="1:26" ht="12.75">
      <c r="A161" s="9"/>
      <c r="B161" s="153">
        <f t="shared" si="4"/>
        <v>149</v>
      </c>
      <c r="C161" s="286"/>
      <c r="D161" s="286"/>
      <c r="E161" s="286"/>
      <c r="F161" s="291" t="s">
        <v>1552</v>
      </c>
      <c r="G161" s="65" t="s">
        <v>1553</v>
      </c>
      <c r="H161" s="65" t="s">
        <v>1554</v>
      </c>
      <c r="I161" s="155" t="s">
        <v>17</v>
      </c>
      <c r="J161" s="158"/>
      <c r="K161" s="158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 spans="1:26" ht="36">
      <c r="A162" s="9"/>
      <c r="B162" s="153">
        <f t="shared" si="4"/>
        <v>150</v>
      </c>
      <c r="C162" s="286"/>
      <c r="D162" s="286"/>
      <c r="E162" s="286"/>
      <c r="F162" s="286"/>
      <c r="G162" s="291" t="s">
        <v>1543</v>
      </c>
      <c r="H162" s="65" t="s">
        <v>1715</v>
      </c>
      <c r="I162" s="155" t="s">
        <v>17</v>
      </c>
      <c r="J162" s="158"/>
      <c r="K162" s="158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 spans="1:26" ht="36">
      <c r="A163" s="9"/>
      <c r="B163" s="153">
        <f t="shared" si="4"/>
        <v>151</v>
      </c>
      <c r="C163" s="286"/>
      <c r="D163" s="286"/>
      <c r="E163" s="286"/>
      <c r="F163" s="286"/>
      <c r="G163" s="284"/>
      <c r="H163" s="65" t="s">
        <v>1749</v>
      </c>
      <c r="I163" s="155" t="s">
        <v>17</v>
      </c>
      <c r="J163" s="158"/>
      <c r="K163" s="158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 spans="1:26" ht="12.75">
      <c r="A164" s="9"/>
      <c r="B164" s="153">
        <f t="shared" si="4"/>
        <v>152</v>
      </c>
      <c r="C164" s="286"/>
      <c r="D164" s="286"/>
      <c r="E164" s="286"/>
      <c r="F164" s="286"/>
      <c r="G164" s="65" t="s">
        <v>1723</v>
      </c>
      <c r="H164" s="65" t="s">
        <v>1547</v>
      </c>
      <c r="I164" s="155" t="s">
        <v>17</v>
      </c>
      <c r="J164" s="158"/>
      <c r="K164" s="158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  <row r="165" spans="1:26" ht="12.75">
      <c r="A165" s="9"/>
      <c r="B165" s="153">
        <f t="shared" si="4"/>
        <v>153</v>
      </c>
      <c r="C165" s="286"/>
      <c r="D165" s="286"/>
      <c r="E165" s="286"/>
      <c r="F165" s="286"/>
      <c r="G165" s="291" t="s">
        <v>1750</v>
      </c>
      <c r="H165" s="65" t="s">
        <v>1557</v>
      </c>
      <c r="I165" s="155" t="s">
        <v>17</v>
      </c>
      <c r="J165" s="158"/>
      <c r="K165" s="158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</row>
    <row r="166" spans="1:26" ht="12.75">
      <c r="A166" s="9"/>
      <c r="B166" s="153">
        <f t="shared" si="4"/>
        <v>154</v>
      </c>
      <c r="C166" s="286"/>
      <c r="D166" s="284"/>
      <c r="E166" s="286"/>
      <c r="F166" s="284"/>
      <c r="G166" s="284"/>
      <c r="H166" s="65" t="s">
        <v>1558</v>
      </c>
      <c r="I166" s="155" t="s">
        <v>17</v>
      </c>
      <c r="J166" s="158"/>
      <c r="K166" s="158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</row>
    <row r="167" spans="1:26" ht="12.75">
      <c r="A167" s="9"/>
      <c r="B167" s="153">
        <f t="shared" si="4"/>
        <v>155</v>
      </c>
      <c r="C167" s="286"/>
      <c r="D167" s="327" t="s">
        <v>1751</v>
      </c>
      <c r="E167" s="327" t="s">
        <v>1752</v>
      </c>
      <c r="F167" s="162" t="s">
        <v>1615</v>
      </c>
      <c r="G167" s="61" t="s">
        <v>1753</v>
      </c>
      <c r="H167" s="61" t="s">
        <v>1754</v>
      </c>
      <c r="I167" s="155" t="s">
        <v>17</v>
      </c>
      <c r="J167" s="158"/>
      <c r="K167" s="158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</row>
    <row r="168" spans="1:26" ht="36">
      <c r="A168" s="9"/>
      <c r="B168" s="153">
        <f t="shared" si="4"/>
        <v>156</v>
      </c>
      <c r="C168" s="286"/>
      <c r="D168" s="286"/>
      <c r="E168" s="286"/>
      <c r="F168" s="322" t="s">
        <v>1755</v>
      </c>
      <c r="G168" s="326" t="s">
        <v>1756</v>
      </c>
      <c r="H168" s="181" t="s">
        <v>1757</v>
      </c>
      <c r="I168" s="155" t="s">
        <v>17</v>
      </c>
      <c r="J168" s="158"/>
      <c r="K168" s="158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</row>
    <row r="169" spans="1:26" ht="36">
      <c r="A169" s="9"/>
      <c r="B169" s="153">
        <f t="shared" si="4"/>
        <v>157</v>
      </c>
      <c r="C169" s="286"/>
      <c r="D169" s="286"/>
      <c r="E169" s="286"/>
      <c r="F169" s="286"/>
      <c r="G169" s="284"/>
      <c r="H169" s="181" t="s">
        <v>1758</v>
      </c>
      <c r="I169" s="155" t="s">
        <v>17</v>
      </c>
      <c r="J169" s="158"/>
      <c r="K169" s="158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</row>
    <row r="170" spans="1:26" ht="12.75">
      <c r="A170" s="9"/>
      <c r="B170" s="153">
        <f t="shared" si="4"/>
        <v>158</v>
      </c>
      <c r="C170" s="286"/>
      <c r="D170" s="284"/>
      <c r="E170" s="284"/>
      <c r="F170" s="284"/>
      <c r="G170" s="61" t="s">
        <v>1759</v>
      </c>
      <c r="H170" s="61" t="s">
        <v>1760</v>
      </c>
      <c r="I170" s="155" t="s">
        <v>17</v>
      </c>
      <c r="J170" s="158"/>
      <c r="K170" s="158"/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</row>
    <row r="171" spans="1:26" ht="36">
      <c r="A171" s="9"/>
      <c r="B171" s="153">
        <f t="shared" si="4"/>
        <v>159</v>
      </c>
      <c r="C171" s="286"/>
      <c r="D171" s="327" t="s">
        <v>1761</v>
      </c>
      <c r="E171" s="60" t="s">
        <v>1762</v>
      </c>
      <c r="F171" s="61" t="s">
        <v>1622</v>
      </c>
      <c r="G171" s="61" t="s">
        <v>1623</v>
      </c>
      <c r="H171" s="61" t="s">
        <v>1624</v>
      </c>
      <c r="I171" s="155" t="s">
        <v>17</v>
      </c>
      <c r="J171" s="158"/>
      <c r="K171" s="158"/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</row>
    <row r="172" spans="1:26" ht="12.75">
      <c r="A172" s="9"/>
      <c r="B172" s="153">
        <f t="shared" si="4"/>
        <v>160</v>
      </c>
      <c r="C172" s="286"/>
      <c r="D172" s="286"/>
      <c r="E172" s="327" t="s">
        <v>1763</v>
      </c>
      <c r="F172" s="323" t="s">
        <v>1764</v>
      </c>
      <c r="G172" s="323" t="s">
        <v>1627</v>
      </c>
      <c r="H172" s="162" t="s">
        <v>1765</v>
      </c>
      <c r="I172" s="155" t="s">
        <v>17</v>
      </c>
      <c r="J172" s="158"/>
      <c r="K172" s="158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</row>
    <row r="173" spans="1:26" ht="12.75">
      <c r="A173" s="9"/>
      <c r="B173" s="153">
        <f t="shared" si="4"/>
        <v>161</v>
      </c>
      <c r="C173" s="286"/>
      <c r="D173" s="286"/>
      <c r="E173" s="286"/>
      <c r="F173" s="284"/>
      <c r="G173" s="284"/>
      <c r="H173" s="61" t="s">
        <v>1766</v>
      </c>
      <c r="I173" s="155" t="s">
        <v>17</v>
      </c>
      <c r="J173" s="158"/>
      <c r="K173" s="158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</row>
    <row r="174" spans="1:26" ht="12.75">
      <c r="A174" s="9"/>
      <c r="B174" s="153">
        <f t="shared" si="4"/>
        <v>162</v>
      </c>
      <c r="C174" s="286"/>
      <c r="D174" s="286"/>
      <c r="E174" s="286"/>
      <c r="F174" s="323" t="s">
        <v>1764</v>
      </c>
      <c r="G174" s="323" t="s">
        <v>1629</v>
      </c>
      <c r="H174" s="154" t="s">
        <v>1630</v>
      </c>
      <c r="I174" s="155" t="s">
        <v>17</v>
      </c>
      <c r="J174" s="158"/>
      <c r="K174" s="158"/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</row>
    <row r="175" spans="1:26" ht="12.75">
      <c r="A175" s="9"/>
      <c r="B175" s="153">
        <f t="shared" si="4"/>
        <v>163</v>
      </c>
      <c r="C175" s="286"/>
      <c r="D175" s="286"/>
      <c r="E175" s="286"/>
      <c r="F175" s="286"/>
      <c r="G175" s="286"/>
      <c r="H175" s="61" t="s">
        <v>1631</v>
      </c>
      <c r="I175" s="155" t="s">
        <v>17</v>
      </c>
      <c r="J175" s="299" t="s">
        <v>1632</v>
      </c>
      <c r="K175" s="324" t="s">
        <v>1633</v>
      </c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</row>
    <row r="176" spans="1:26" ht="12.75">
      <c r="A176" s="9"/>
      <c r="B176" s="153">
        <f t="shared" si="4"/>
        <v>164</v>
      </c>
      <c r="C176" s="286"/>
      <c r="D176" s="286"/>
      <c r="E176" s="284"/>
      <c r="F176" s="284"/>
      <c r="G176" s="284"/>
      <c r="H176" s="61" t="s">
        <v>1634</v>
      </c>
      <c r="I176" s="155" t="s">
        <v>17</v>
      </c>
      <c r="J176" s="284"/>
      <c r="K176" s="284"/>
      <c r="L176" s="44"/>
      <c r="M176" s="44"/>
      <c r="N176" s="44"/>
      <c r="O176" s="44"/>
      <c r="P176" s="44"/>
      <c r="Q176" s="44"/>
      <c r="R176" s="44"/>
      <c r="S176" s="44"/>
      <c r="T176" s="44"/>
      <c r="U176" s="44"/>
      <c r="V176" s="44"/>
      <c r="W176" s="44"/>
      <c r="X176" s="44"/>
      <c r="Y176" s="44"/>
      <c r="Z176" s="44"/>
    </row>
    <row r="177" spans="1:26" ht="12.75">
      <c r="A177" s="9"/>
      <c r="B177" s="153">
        <f t="shared" si="4"/>
        <v>165</v>
      </c>
      <c r="C177" s="286"/>
      <c r="D177" s="286"/>
      <c r="E177" s="327" t="s">
        <v>1767</v>
      </c>
      <c r="F177" s="323" t="s">
        <v>1768</v>
      </c>
      <c r="G177" s="61" t="s">
        <v>1637</v>
      </c>
      <c r="H177" s="61" t="s">
        <v>1769</v>
      </c>
      <c r="I177" s="155" t="s">
        <v>17</v>
      </c>
      <c r="J177" s="158"/>
      <c r="K177" s="158"/>
      <c r="L177" s="44"/>
      <c r="M177" s="44"/>
      <c r="N177" s="44"/>
      <c r="O177" s="44"/>
      <c r="P177" s="44"/>
      <c r="Q177" s="44"/>
      <c r="R177" s="44"/>
      <c r="S177" s="44"/>
      <c r="T177" s="44"/>
      <c r="U177" s="44"/>
      <c r="V177" s="44"/>
      <c r="W177" s="44"/>
      <c r="X177" s="44"/>
      <c r="Y177" s="44"/>
      <c r="Z177" s="44"/>
    </row>
    <row r="178" spans="1:26" ht="36">
      <c r="A178" s="9"/>
      <c r="B178" s="153">
        <f t="shared" si="4"/>
        <v>166</v>
      </c>
      <c r="C178" s="286"/>
      <c r="D178" s="286"/>
      <c r="E178" s="286"/>
      <c r="F178" s="286"/>
      <c r="G178" s="323" t="s">
        <v>1637</v>
      </c>
      <c r="H178" s="61" t="s">
        <v>1639</v>
      </c>
      <c r="I178" s="155" t="s">
        <v>17</v>
      </c>
      <c r="J178" s="158"/>
      <c r="K178" s="158"/>
      <c r="L178" s="44"/>
      <c r="M178" s="44"/>
      <c r="N178" s="44"/>
      <c r="O178" s="44"/>
      <c r="P178" s="44"/>
      <c r="Q178" s="44"/>
      <c r="R178" s="44"/>
      <c r="S178" s="44"/>
      <c r="T178" s="44"/>
      <c r="U178" s="44"/>
      <c r="V178" s="44"/>
      <c r="W178" s="44"/>
      <c r="X178" s="44"/>
      <c r="Y178" s="44"/>
      <c r="Z178" s="44"/>
    </row>
    <row r="179" spans="1:26" ht="12.75">
      <c r="A179" s="9"/>
      <c r="B179" s="153">
        <f t="shared" si="4"/>
        <v>167</v>
      </c>
      <c r="C179" s="286"/>
      <c r="D179" s="286"/>
      <c r="E179" s="286"/>
      <c r="F179" s="284"/>
      <c r="G179" s="284"/>
      <c r="H179" s="61" t="s">
        <v>1640</v>
      </c>
      <c r="I179" s="155" t="s">
        <v>17</v>
      </c>
      <c r="J179" s="158"/>
      <c r="K179" s="158"/>
      <c r="L179" s="44"/>
      <c r="M179" s="44"/>
      <c r="N179" s="44"/>
      <c r="O179" s="44"/>
      <c r="P179" s="44"/>
      <c r="Q179" s="44"/>
      <c r="R179" s="44"/>
      <c r="S179" s="44"/>
      <c r="T179" s="44"/>
      <c r="U179" s="44"/>
      <c r="V179" s="44"/>
      <c r="W179" s="44"/>
      <c r="X179" s="44"/>
      <c r="Y179" s="44"/>
      <c r="Z179" s="44"/>
    </row>
    <row r="180" spans="1:26" ht="36">
      <c r="A180" s="9"/>
      <c r="B180" s="153">
        <f t="shared" si="4"/>
        <v>168</v>
      </c>
      <c r="C180" s="286"/>
      <c r="D180" s="286"/>
      <c r="E180" s="286"/>
      <c r="F180" s="61"/>
      <c r="G180" s="61" t="s">
        <v>1642</v>
      </c>
      <c r="H180" s="61" t="s">
        <v>1643</v>
      </c>
      <c r="I180" s="155" t="s">
        <v>17</v>
      </c>
      <c r="J180" s="158"/>
      <c r="K180" s="158"/>
      <c r="L180" s="44"/>
      <c r="M180" s="44"/>
      <c r="N180" s="44"/>
      <c r="O180" s="44"/>
      <c r="P180" s="44"/>
      <c r="Q180" s="44"/>
      <c r="R180" s="44"/>
      <c r="S180" s="44"/>
      <c r="T180" s="44"/>
      <c r="U180" s="44"/>
      <c r="V180" s="44"/>
      <c r="W180" s="44"/>
      <c r="X180" s="44"/>
      <c r="Y180" s="44"/>
      <c r="Z180" s="44"/>
    </row>
    <row r="181" spans="1:26" ht="24">
      <c r="A181" s="9"/>
      <c r="B181" s="153">
        <f t="shared" si="4"/>
        <v>169</v>
      </c>
      <c r="C181" s="286"/>
      <c r="D181" s="286"/>
      <c r="E181" s="284"/>
      <c r="F181" s="61" t="s">
        <v>1770</v>
      </c>
      <c r="G181" s="61" t="s">
        <v>1644</v>
      </c>
      <c r="H181" s="61" t="s">
        <v>1648</v>
      </c>
      <c r="I181" s="155" t="s">
        <v>17</v>
      </c>
      <c r="J181" s="158"/>
      <c r="K181" s="158"/>
      <c r="L181" s="44"/>
      <c r="M181" s="44"/>
      <c r="N181" s="44"/>
      <c r="O181" s="44"/>
      <c r="P181" s="44"/>
      <c r="Q181" s="44"/>
      <c r="R181" s="44"/>
      <c r="S181" s="44"/>
      <c r="T181" s="44"/>
      <c r="U181" s="44"/>
      <c r="V181" s="44"/>
      <c r="W181" s="44"/>
      <c r="X181" s="44"/>
      <c r="Y181" s="44"/>
      <c r="Z181" s="44"/>
    </row>
    <row r="182" spans="1:26" ht="24">
      <c r="A182" s="9"/>
      <c r="B182" s="153">
        <f t="shared" si="4"/>
        <v>170</v>
      </c>
      <c r="C182" s="286"/>
      <c r="D182" s="286"/>
      <c r="E182" s="327" t="s">
        <v>1771</v>
      </c>
      <c r="F182" s="323" t="s">
        <v>1764</v>
      </c>
      <c r="G182" s="61" t="s">
        <v>1647</v>
      </c>
      <c r="H182" s="61" t="s">
        <v>1650</v>
      </c>
      <c r="I182" s="155" t="s">
        <v>17</v>
      </c>
      <c r="J182" s="158"/>
      <c r="K182" s="158"/>
      <c r="L182" s="44"/>
      <c r="M182" s="44"/>
      <c r="N182" s="44"/>
      <c r="O182" s="44"/>
      <c r="P182" s="44"/>
      <c r="Q182" s="44"/>
      <c r="R182" s="44"/>
      <c r="S182" s="44"/>
      <c r="T182" s="44"/>
      <c r="U182" s="44"/>
      <c r="V182" s="44"/>
      <c r="W182" s="44"/>
      <c r="X182" s="44"/>
      <c r="Y182" s="44"/>
      <c r="Z182" s="44"/>
    </row>
    <row r="183" spans="1:26" ht="12.75">
      <c r="A183" s="9"/>
      <c r="B183" s="153">
        <f t="shared" si="4"/>
        <v>171</v>
      </c>
      <c r="C183" s="286"/>
      <c r="D183" s="286"/>
      <c r="E183" s="286"/>
      <c r="F183" s="286"/>
      <c r="G183" s="61" t="s">
        <v>1649</v>
      </c>
      <c r="H183" s="61" t="s">
        <v>1652</v>
      </c>
      <c r="I183" s="155" t="s">
        <v>17</v>
      </c>
      <c r="J183" s="158"/>
      <c r="K183" s="158"/>
      <c r="L183" s="44"/>
      <c r="M183" s="44"/>
      <c r="N183" s="44"/>
      <c r="O183" s="44"/>
      <c r="P183" s="44"/>
      <c r="Q183" s="44"/>
      <c r="R183" s="44"/>
      <c r="S183" s="44"/>
      <c r="T183" s="44"/>
      <c r="U183" s="44"/>
      <c r="V183" s="44"/>
      <c r="W183" s="44"/>
      <c r="X183" s="44"/>
      <c r="Y183" s="44"/>
      <c r="Z183" s="44"/>
    </row>
    <row r="184" spans="1:26" ht="12.75">
      <c r="A184" s="9"/>
      <c r="B184" s="153">
        <f t="shared" si="4"/>
        <v>172</v>
      </c>
      <c r="C184" s="284"/>
      <c r="D184" s="284"/>
      <c r="E184" s="284"/>
      <c r="F184" s="284"/>
      <c r="G184" s="61" t="s">
        <v>1651</v>
      </c>
      <c r="H184" s="182" t="s">
        <v>1772</v>
      </c>
      <c r="I184" s="155" t="s">
        <v>17</v>
      </c>
      <c r="J184" s="158"/>
      <c r="K184" s="158"/>
      <c r="L184" s="44"/>
      <c r="M184" s="44"/>
      <c r="N184" s="44"/>
      <c r="O184" s="44"/>
      <c r="P184" s="44"/>
      <c r="Q184" s="44"/>
      <c r="R184" s="44"/>
      <c r="S184" s="44"/>
      <c r="T184" s="44"/>
      <c r="U184" s="44"/>
      <c r="V184" s="44"/>
      <c r="W184" s="44"/>
      <c r="X184" s="44"/>
      <c r="Y184" s="44"/>
      <c r="Z184" s="44"/>
    </row>
    <row r="185" spans="1:26" ht="12.75" customHeight="1"/>
    <row r="186" spans="1:26" ht="12.75" customHeight="1"/>
    <row r="187" spans="1:26" ht="12.75" customHeight="1"/>
    <row r="188" spans="1:26" ht="12.75" customHeight="1"/>
    <row r="189" spans="1:26" ht="12.75" customHeight="1"/>
    <row r="190" spans="1:26" ht="12.75" customHeight="1"/>
    <row r="191" spans="1:26" ht="12.75" customHeight="1"/>
    <row r="192" spans="1:26" ht="12.75" customHeight="1"/>
    <row r="193" ht="12.75" customHeight="1"/>
    <row r="194" ht="12.75" customHeight="1"/>
    <row r="195" ht="12.75" customHeight="1"/>
    <row r="196" ht="12.75" customHeight="1"/>
    <row r="197" ht="12.75" customHeight="1"/>
    <row r="198" ht="12.75" customHeight="1"/>
    <row r="199" ht="12.75" customHeight="1"/>
    <row r="200" ht="12.75" customHeight="1"/>
    <row r="201" ht="12.75" customHeight="1"/>
    <row r="202" ht="12.75" customHeight="1"/>
    <row r="203" ht="12.75" customHeight="1"/>
    <row r="204" ht="12.75" customHeight="1"/>
    <row r="205" ht="12.75" customHeight="1"/>
    <row r="206" ht="12.75" customHeight="1"/>
    <row r="207" ht="12.75" customHeight="1"/>
    <row r="208" ht="12.75" customHeight="1"/>
    <row r="209" ht="12.75" customHeight="1"/>
    <row r="210" ht="12.75" customHeight="1"/>
    <row r="211" ht="12.75" customHeight="1"/>
    <row r="212" ht="12.75" customHeight="1"/>
    <row r="213" ht="12.75" customHeight="1"/>
    <row r="214" ht="12.75" customHeight="1"/>
    <row r="215" ht="12.75" customHeight="1"/>
    <row r="216" ht="12.75" customHeight="1"/>
    <row r="217" ht="12.75" customHeight="1"/>
    <row r="218" ht="12.75" customHeight="1"/>
    <row r="219" ht="12.75" customHeight="1"/>
    <row r="220" ht="12.75" customHeight="1"/>
    <row r="221" ht="12.75" customHeight="1"/>
    <row r="222" ht="12.75" customHeight="1"/>
    <row r="223" ht="12.75" customHeight="1"/>
    <row r="224" ht="12.75" customHeight="1"/>
    <row r="225" ht="12.75" customHeight="1"/>
    <row r="226" ht="12.75" customHeight="1"/>
    <row r="227" ht="12.75" customHeight="1"/>
    <row r="228" ht="12.75" customHeight="1"/>
    <row r="229" ht="12.75" customHeight="1"/>
    <row r="230" ht="12.75" customHeight="1"/>
    <row r="231" ht="12.75" customHeight="1"/>
    <row r="232" ht="12.75" customHeight="1"/>
    <row r="233" ht="12.75" customHeight="1"/>
    <row r="234" ht="12.75" customHeight="1"/>
    <row r="235" ht="12.75" customHeight="1"/>
    <row r="236" ht="12.75" customHeight="1"/>
    <row r="237" ht="12.75" customHeight="1"/>
    <row r="238" ht="12.75" customHeight="1"/>
    <row r="239" ht="12.75" customHeight="1"/>
    <row r="240" ht="12.75" customHeight="1"/>
    <row r="241" ht="12.75" customHeight="1"/>
    <row r="242" ht="12.75" customHeight="1"/>
    <row r="243" ht="12.75" customHeight="1"/>
    <row r="244" ht="12.75" customHeight="1"/>
    <row r="245" ht="12.75" customHeight="1"/>
    <row r="246" ht="12.75" customHeight="1"/>
    <row r="247" ht="12.75" customHeight="1"/>
    <row r="248" ht="12.75" customHeight="1"/>
    <row r="249" ht="12.75" customHeight="1"/>
    <row r="250" ht="12.75" customHeight="1"/>
    <row r="251" ht="12.75" customHeight="1"/>
    <row r="252" ht="12.75" customHeight="1"/>
    <row r="253" ht="12.75" customHeight="1"/>
    <row r="254" ht="12.75" customHeight="1"/>
    <row r="255" ht="12.75" customHeight="1"/>
    <row r="256" ht="12.75" customHeight="1"/>
    <row r="257" ht="12.75" customHeight="1"/>
    <row r="258" ht="12.75" customHeight="1"/>
    <row r="259" ht="12.75" customHeight="1"/>
    <row r="260" ht="12.75" customHeight="1"/>
    <row r="261" ht="12.75" customHeight="1"/>
    <row r="262" ht="12.75" customHeight="1"/>
    <row r="263" ht="12.75" customHeight="1"/>
    <row r="264" ht="12.75" customHeight="1"/>
    <row r="265" ht="12.75" customHeight="1"/>
    <row r="266" ht="12.75" customHeight="1"/>
    <row r="267" ht="12.75" customHeight="1"/>
    <row r="268" ht="12.75" customHeight="1"/>
    <row r="269" ht="12.75" customHeight="1"/>
    <row r="270" ht="12.75" customHeight="1"/>
    <row r="271" ht="12.75" customHeight="1"/>
    <row r="272" ht="12.75" customHeight="1"/>
    <row r="273" ht="12.75" customHeight="1"/>
    <row r="274" ht="12.75" customHeight="1"/>
    <row r="275" ht="12.75" customHeight="1"/>
    <row r="276" ht="12.75" customHeight="1"/>
    <row r="277" ht="12.75" customHeight="1"/>
    <row r="278" ht="12.75" customHeight="1"/>
    <row r="279" ht="12.75" customHeight="1"/>
    <row r="280" ht="12.75" customHeight="1"/>
    <row r="281" ht="12.75" customHeight="1"/>
    <row r="282" ht="12.75" customHeight="1"/>
    <row r="283" ht="12.75" customHeight="1"/>
    <row r="284" ht="12.75" customHeight="1"/>
    <row r="285" ht="12.75" customHeight="1"/>
    <row r="286" ht="12.75" customHeight="1"/>
    <row r="287" ht="12.75" customHeight="1"/>
    <row r="288" ht="12.75" customHeight="1"/>
    <row r="289" ht="12.75" customHeight="1"/>
    <row r="290" ht="12.75" customHeight="1"/>
    <row r="291" ht="12.75" customHeight="1"/>
    <row r="292" ht="12.75" customHeight="1"/>
    <row r="293" ht="12.75" customHeight="1"/>
    <row r="294" ht="12.75" customHeight="1"/>
    <row r="295" ht="12.75" customHeight="1"/>
    <row r="296" ht="12.75" customHeight="1"/>
    <row r="297" ht="12.75" customHeight="1"/>
    <row r="298" ht="12.75" customHeight="1"/>
    <row r="299" ht="12.75" customHeight="1"/>
    <row r="300" ht="12.75" customHeight="1"/>
    <row r="301" ht="12.75" customHeight="1"/>
    <row r="302" ht="12.75" customHeight="1"/>
    <row r="303" ht="12.75" customHeight="1"/>
    <row r="304" ht="12.75" customHeight="1"/>
    <row r="305" ht="12.75" customHeight="1"/>
    <row r="306" ht="12.75" customHeight="1"/>
    <row r="307" ht="12.75" customHeight="1"/>
    <row r="308" ht="12.75" customHeight="1"/>
    <row r="309" ht="12.75" customHeight="1"/>
    <row r="310" ht="12.75" customHeight="1"/>
    <row r="311" ht="12.75" customHeight="1"/>
    <row r="312" ht="12.75" customHeight="1"/>
    <row r="313" ht="12.75" customHeight="1"/>
    <row r="314" ht="12.75" customHeight="1"/>
    <row r="315" ht="12.75" customHeight="1"/>
    <row r="316" ht="12.75" customHeight="1"/>
    <row r="317" ht="12.75" customHeight="1"/>
    <row r="318" ht="12.75" customHeight="1"/>
    <row r="319" ht="12.75" customHeight="1"/>
    <row r="320" ht="12.75" customHeight="1"/>
    <row r="321" ht="12.75" customHeight="1"/>
    <row r="322" ht="12.75" customHeight="1"/>
    <row r="323" ht="12.75" customHeight="1"/>
    <row r="324" ht="12.75" customHeight="1"/>
    <row r="325" ht="12.75" customHeight="1"/>
    <row r="326" ht="12.75" customHeight="1"/>
    <row r="327" ht="12.75" customHeight="1"/>
    <row r="328" ht="12.75" customHeight="1"/>
    <row r="329" ht="12.75" customHeight="1"/>
    <row r="330" ht="12.75" customHeight="1"/>
    <row r="331" ht="12.75" customHeight="1"/>
    <row r="332" ht="12.75" customHeight="1"/>
    <row r="333" ht="12.75" customHeight="1"/>
    <row r="334" ht="12.75" customHeight="1"/>
    <row r="335" ht="12.75" customHeight="1"/>
    <row r="336" ht="12.75" customHeight="1"/>
    <row r="337" ht="12.75" customHeight="1"/>
    <row r="338" ht="12.75" customHeight="1"/>
    <row r="339" ht="12.75" customHeight="1"/>
    <row r="340" ht="12.75" customHeight="1"/>
    <row r="341" ht="12.75" customHeight="1"/>
    <row r="342" ht="12.75" customHeight="1"/>
    <row r="343" ht="12.75" customHeight="1"/>
    <row r="344" ht="12.75" customHeight="1"/>
    <row r="345" ht="12.75" customHeight="1"/>
    <row r="346" ht="12.75" customHeight="1"/>
    <row r="347" ht="12.75" customHeight="1"/>
    <row r="348" ht="12.75" customHeight="1"/>
    <row r="349" ht="12.75" customHeight="1"/>
    <row r="350" ht="12.75" customHeight="1"/>
    <row r="351" ht="12.75" customHeight="1"/>
    <row r="352" ht="12.75" customHeight="1"/>
    <row r="353" ht="12.75" customHeight="1"/>
    <row r="354" ht="12.75" customHeight="1"/>
    <row r="355" ht="12.75" customHeight="1"/>
    <row r="356" ht="12.75" customHeight="1"/>
    <row r="357" ht="12.75" customHeight="1"/>
    <row r="358" ht="12.75" customHeight="1"/>
    <row r="359" ht="12.75" customHeight="1"/>
    <row r="360" ht="12.75" customHeight="1"/>
    <row r="361" ht="12.75" customHeight="1"/>
    <row r="362" ht="12.75" customHeight="1"/>
    <row r="363" ht="12.75" customHeight="1"/>
    <row r="364" ht="12.75" customHeight="1"/>
    <row r="365" ht="12.75" customHeight="1"/>
    <row r="366" ht="12.75" customHeight="1"/>
    <row r="367" ht="12.75" customHeight="1"/>
    <row r="368" ht="12.75" customHeight="1"/>
    <row r="369" ht="12.75" customHeight="1"/>
    <row r="370" ht="12.75" customHeight="1"/>
    <row r="371" ht="12.75" customHeight="1"/>
    <row r="372" ht="12.75" customHeight="1"/>
    <row r="373" ht="12.75" customHeight="1"/>
    <row r="374" ht="12.75" customHeight="1"/>
    <row r="375" ht="12.75" customHeight="1"/>
    <row r="376" ht="12.75" customHeight="1"/>
    <row r="377" ht="12.75" customHeight="1"/>
    <row r="378" ht="12.75" customHeight="1"/>
    <row r="379" ht="12.75" customHeight="1"/>
    <row r="380" ht="12.75" customHeight="1"/>
    <row r="381" ht="12.75" customHeight="1"/>
    <row r="382" ht="12.75" customHeight="1"/>
    <row r="383" ht="12.75" customHeight="1"/>
    <row r="384" ht="12.75" customHeight="1"/>
    <row r="385" ht="12.75" customHeight="1"/>
    <row r="386" ht="12.75" customHeight="1"/>
    <row r="387" ht="12.75" customHeight="1"/>
    <row r="388" ht="12.75" customHeight="1"/>
    <row r="389" ht="12.75" customHeight="1"/>
    <row r="390" ht="12.75" customHeight="1"/>
    <row r="391" ht="12.75" customHeight="1"/>
    <row r="392" ht="12.75" customHeight="1"/>
    <row r="393" ht="12.75" customHeight="1"/>
    <row r="394" ht="12.75" customHeight="1"/>
    <row r="395" ht="12.75" customHeight="1"/>
    <row r="396" ht="12.75" customHeight="1"/>
    <row r="397" ht="12.75" customHeight="1"/>
    <row r="398" ht="12.75" customHeight="1"/>
    <row r="399" ht="12.75" customHeight="1"/>
    <row r="400" ht="12.75" customHeight="1"/>
    <row r="401" ht="12.75" customHeight="1"/>
    <row r="402" ht="12.75" customHeight="1"/>
    <row r="403" ht="12.75" customHeight="1"/>
    <row r="404" ht="12.75" customHeight="1"/>
    <row r="405" ht="12.75" customHeight="1"/>
    <row r="406" ht="12.75" customHeight="1"/>
    <row r="407" ht="12.75" customHeight="1"/>
    <row r="408" ht="12.75" customHeight="1"/>
    <row r="409" ht="12.75" customHeight="1"/>
    <row r="410" ht="12.75" customHeight="1"/>
    <row r="411" ht="12.75" customHeight="1"/>
    <row r="412" ht="12.75" customHeight="1"/>
    <row r="413" ht="12.75" customHeight="1"/>
    <row r="414" ht="12.75" customHeight="1"/>
    <row r="415" ht="12.75" customHeight="1"/>
    <row r="416" ht="12.75" customHeight="1"/>
    <row r="417" ht="12.75" customHeight="1"/>
    <row r="418" ht="12.75" customHeight="1"/>
    <row r="419" ht="12.75" customHeight="1"/>
    <row r="420" ht="12.75" customHeight="1"/>
    <row r="421" ht="12.75" customHeight="1"/>
    <row r="422" ht="12.75" customHeight="1"/>
    <row r="423" ht="12.75" customHeight="1"/>
    <row r="424" ht="12.75" customHeight="1"/>
    <row r="425" ht="12.75" customHeight="1"/>
    <row r="426" ht="12.75" customHeight="1"/>
    <row r="427" ht="12.75" customHeight="1"/>
    <row r="428" ht="12.75" customHeight="1"/>
    <row r="429" ht="12.75" customHeight="1"/>
    <row r="430" ht="12.75" customHeight="1"/>
    <row r="431" ht="12.75" customHeight="1"/>
    <row r="432" ht="12.75" customHeight="1"/>
    <row r="433" ht="12.75" customHeight="1"/>
    <row r="434" ht="12.75" customHeight="1"/>
    <row r="435" ht="12.75" customHeight="1"/>
    <row r="436" ht="12.75" customHeight="1"/>
    <row r="437" ht="12.75" customHeight="1"/>
    <row r="438" ht="12.75" customHeight="1"/>
    <row r="439" ht="12.75" customHeight="1"/>
    <row r="440" ht="12.75" customHeight="1"/>
    <row r="441" ht="12.75" customHeight="1"/>
    <row r="442" ht="12.75" customHeight="1"/>
    <row r="443" ht="12.75" customHeight="1"/>
    <row r="444" ht="12.75" customHeight="1"/>
    <row r="445" ht="12.75" customHeight="1"/>
    <row r="446" ht="12.75" customHeight="1"/>
    <row r="447" ht="12.75" customHeight="1"/>
    <row r="448" ht="12.75" customHeight="1"/>
    <row r="449" ht="12.75" customHeight="1"/>
    <row r="450" ht="12.75" customHeight="1"/>
    <row r="451" ht="12.75" customHeight="1"/>
    <row r="452" ht="12.75" customHeight="1"/>
    <row r="453" ht="12.75" customHeight="1"/>
    <row r="454" ht="12.75" customHeight="1"/>
    <row r="455" ht="12.75" customHeight="1"/>
    <row r="456" ht="12.75" customHeight="1"/>
    <row r="457" ht="12.75" customHeight="1"/>
    <row r="458" ht="12.75" customHeight="1"/>
    <row r="459" ht="12.75" customHeight="1"/>
    <row r="460" ht="12.75" customHeight="1"/>
    <row r="461" ht="12.75" customHeight="1"/>
    <row r="462" ht="12.75" customHeight="1"/>
    <row r="463" ht="12.75" customHeight="1"/>
    <row r="464" ht="12.75" customHeight="1"/>
    <row r="465" ht="12.75" customHeight="1"/>
    <row r="466" ht="12.75" customHeight="1"/>
    <row r="467" ht="12.75" customHeight="1"/>
    <row r="468" ht="12.75" customHeight="1"/>
    <row r="469" ht="12.75" customHeight="1"/>
    <row r="470" ht="12.75" customHeight="1"/>
    <row r="471" ht="12.75" customHeight="1"/>
    <row r="472" ht="12.75" customHeight="1"/>
    <row r="473" ht="12.75" customHeight="1"/>
    <row r="474" ht="12.75" customHeight="1"/>
    <row r="475" ht="12.75" customHeight="1"/>
    <row r="476" ht="12.75" customHeight="1"/>
    <row r="477" ht="12.75" customHeight="1"/>
    <row r="478" ht="12.75" customHeight="1"/>
    <row r="479" ht="12.75" customHeight="1"/>
    <row r="480" ht="12.75" customHeight="1"/>
    <row r="481" ht="12.75" customHeight="1"/>
    <row r="482" ht="12.75" customHeight="1"/>
    <row r="483" ht="12.75" customHeight="1"/>
    <row r="484" ht="12.75" customHeight="1"/>
    <row r="485" ht="12.75" customHeight="1"/>
    <row r="486" ht="12.75" customHeight="1"/>
    <row r="487" ht="12.75" customHeight="1"/>
    <row r="488" ht="12.75" customHeight="1"/>
    <row r="489" ht="12.75" customHeight="1"/>
    <row r="490" ht="12.75" customHeight="1"/>
    <row r="491" ht="12.75" customHeight="1"/>
    <row r="492" ht="12.75" customHeight="1"/>
    <row r="493" ht="12.75" customHeight="1"/>
    <row r="494" ht="12.75" customHeight="1"/>
    <row r="495" ht="12.75" customHeight="1"/>
    <row r="496" ht="12.75" customHeight="1"/>
    <row r="497" ht="12.75" customHeight="1"/>
    <row r="498" ht="12.75" customHeight="1"/>
    <row r="499" ht="12.75" customHeight="1"/>
    <row r="500" ht="12.75" customHeight="1"/>
    <row r="501" ht="12.75" customHeight="1"/>
    <row r="502" ht="12.75" customHeight="1"/>
    <row r="503" ht="12.75" customHeight="1"/>
    <row r="504" ht="12.75" customHeight="1"/>
    <row r="505" ht="12.75" customHeight="1"/>
    <row r="506" ht="12.75" customHeight="1"/>
    <row r="507" ht="12.75" customHeight="1"/>
    <row r="508" ht="12.75" customHeight="1"/>
    <row r="509" ht="12.75" customHeight="1"/>
    <row r="510" ht="12.75" customHeight="1"/>
    <row r="511" ht="12.75" customHeight="1"/>
    <row r="512" ht="12.75" customHeight="1"/>
    <row r="513" ht="12.75" customHeight="1"/>
    <row r="514" ht="12.75" customHeight="1"/>
    <row r="515" ht="12.75" customHeight="1"/>
    <row r="516" ht="12.75" customHeight="1"/>
    <row r="517" ht="12.75" customHeight="1"/>
    <row r="518" ht="12.75" customHeight="1"/>
    <row r="519" ht="12.75" customHeight="1"/>
    <row r="520" ht="12.75" customHeight="1"/>
    <row r="521" ht="12.75" customHeight="1"/>
    <row r="522" ht="12.75" customHeight="1"/>
    <row r="523" ht="12.75" customHeight="1"/>
    <row r="524" ht="12.75" customHeight="1"/>
    <row r="525" ht="12.75" customHeight="1"/>
    <row r="526" ht="12.75" customHeight="1"/>
    <row r="527" ht="12.75" customHeight="1"/>
    <row r="528" ht="12.75" customHeight="1"/>
    <row r="529" ht="12.75" customHeight="1"/>
    <row r="530" ht="12.75" customHeight="1"/>
    <row r="531" ht="12.75" customHeight="1"/>
    <row r="532" ht="12.75" customHeight="1"/>
    <row r="533" ht="12.75" customHeight="1"/>
    <row r="534" ht="12.75" customHeight="1"/>
    <row r="535" ht="12.75" customHeight="1"/>
    <row r="536" ht="12.75" customHeight="1"/>
    <row r="537" ht="12.75" customHeight="1"/>
    <row r="538" ht="12.75" customHeight="1"/>
    <row r="539" ht="12.75" customHeight="1"/>
    <row r="540" ht="12.75" customHeight="1"/>
    <row r="541" ht="12.75" customHeight="1"/>
    <row r="542" ht="12.75" customHeight="1"/>
    <row r="543" ht="12.75" customHeight="1"/>
    <row r="544" ht="12.75" customHeight="1"/>
    <row r="545" ht="12.75" customHeight="1"/>
    <row r="546" ht="12.75" customHeight="1"/>
    <row r="547" ht="12.75" customHeight="1"/>
    <row r="548" ht="12.75" customHeight="1"/>
    <row r="549" ht="12.75" customHeight="1"/>
    <row r="550" ht="12.75" customHeight="1"/>
    <row r="551" ht="12.75" customHeight="1"/>
    <row r="552" ht="12.75" customHeight="1"/>
    <row r="553" ht="12.75" customHeight="1"/>
    <row r="554" ht="12.75" customHeight="1"/>
    <row r="555" ht="12.75" customHeight="1"/>
    <row r="556" ht="12.75" customHeight="1"/>
    <row r="557" ht="12.75" customHeight="1"/>
    <row r="558" ht="12.75" customHeight="1"/>
    <row r="559" ht="12.75" customHeight="1"/>
    <row r="560" ht="12.75" customHeight="1"/>
    <row r="561" ht="12.75" customHeight="1"/>
    <row r="562" ht="12.75" customHeight="1"/>
    <row r="563" ht="12.75" customHeight="1"/>
    <row r="564" ht="12.75" customHeight="1"/>
    <row r="565" ht="12.75" customHeight="1"/>
    <row r="566" ht="12.75" customHeight="1"/>
    <row r="567" ht="12.75" customHeight="1"/>
    <row r="568" ht="12.75" customHeight="1"/>
    <row r="569" ht="12.75" customHeight="1"/>
    <row r="570" ht="12.75" customHeight="1"/>
    <row r="571" ht="12.75" customHeight="1"/>
    <row r="572" ht="12.75" customHeight="1"/>
    <row r="573" ht="12.75" customHeight="1"/>
    <row r="574" ht="12.75" customHeight="1"/>
    <row r="575" ht="12.75" customHeight="1"/>
    <row r="576" ht="12.75" customHeight="1"/>
    <row r="577" ht="12.75" customHeight="1"/>
    <row r="578" ht="12.75" customHeight="1"/>
    <row r="579" ht="12.75" customHeight="1"/>
    <row r="580" ht="12.75" customHeight="1"/>
    <row r="581" ht="12.75" customHeight="1"/>
    <row r="582" ht="12.75" customHeight="1"/>
    <row r="583" ht="12.75" customHeight="1"/>
    <row r="584" ht="12.75" customHeight="1"/>
    <row r="585" ht="12.75" customHeight="1"/>
    <row r="586" ht="12.75" customHeight="1"/>
    <row r="587" ht="12.75" customHeight="1"/>
    <row r="588" ht="12.75" customHeight="1"/>
    <row r="589" ht="12.75" customHeight="1"/>
    <row r="590" ht="12.75" customHeight="1"/>
    <row r="591" ht="12.75" customHeight="1"/>
    <row r="592" ht="12.75" customHeight="1"/>
    <row r="593" ht="12.75" customHeight="1"/>
    <row r="594" ht="12.75" customHeight="1"/>
    <row r="595" ht="12.75" customHeight="1"/>
    <row r="596" ht="12.75" customHeight="1"/>
    <row r="597" ht="12.75" customHeight="1"/>
    <row r="598" ht="12.75" customHeight="1"/>
    <row r="599" ht="12.75" customHeight="1"/>
    <row r="600" ht="12.75" customHeight="1"/>
    <row r="601" ht="12.75" customHeight="1"/>
    <row r="602" ht="12.75" customHeight="1"/>
    <row r="603" ht="12.75" customHeight="1"/>
    <row r="604" ht="12.75" customHeight="1"/>
    <row r="605" ht="12.75" customHeight="1"/>
    <row r="606" ht="12.75" customHeight="1"/>
    <row r="607" ht="12.75" customHeight="1"/>
    <row r="608" ht="12.75" customHeight="1"/>
    <row r="609" ht="12.75" customHeight="1"/>
    <row r="610" ht="12.75" customHeight="1"/>
    <row r="611" ht="12.75" customHeight="1"/>
    <row r="612" ht="12.75" customHeight="1"/>
    <row r="613" ht="12.75" customHeight="1"/>
    <row r="614" ht="12.75" customHeight="1"/>
    <row r="615" ht="12.75" customHeight="1"/>
    <row r="616" ht="12.75" customHeight="1"/>
    <row r="617" ht="12.75" customHeight="1"/>
    <row r="618" ht="12.75" customHeight="1"/>
    <row r="619" ht="12.75" customHeight="1"/>
    <row r="620" ht="12.75" customHeight="1"/>
    <row r="621" ht="12.75" customHeight="1"/>
    <row r="622" ht="12.75" customHeight="1"/>
    <row r="623" ht="12.75" customHeight="1"/>
    <row r="624" ht="12.75" customHeight="1"/>
    <row r="625" ht="12.75" customHeight="1"/>
    <row r="626" ht="12.75" customHeight="1"/>
    <row r="627" ht="12.75" customHeight="1"/>
    <row r="628" ht="12.75" customHeight="1"/>
    <row r="629" ht="12.75" customHeight="1"/>
    <row r="630" ht="12.75" customHeight="1"/>
    <row r="631" ht="12.75" customHeight="1"/>
    <row r="632" ht="12.75" customHeight="1"/>
    <row r="633" ht="12.75" customHeight="1"/>
    <row r="634" ht="12.75" customHeight="1"/>
    <row r="635" ht="12.75" customHeight="1"/>
    <row r="636" ht="12.75" customHeight="1"/>
    <row r="637" ht="12.75" customHeight="1"/>
    <row r="638" ht="12.75" customHeight="1"/>
    <row r="639" ht="12.75" customHeight="1"/>
    <row r="640" ht="12.75" customHeight="1"/>
    <row r="641" ht="12.75" customHeight="1"/>
    <row r="642" ht="12.75" customHeight="1"/>
    <row r="643" ht="12.75" customHeight="1"/>
    <row r="644" ht="12.75" customHeight="1"/>
    <row r="645" ht="12.75" customHeight="1"/>
    <row r="646" ht="12.75" customHeight="1"/>
    <row r="647" ht="12.75" customHeight="1"/>
    <row r="648" ht="12.75" customHeight="1"/>
    <row r="649" ht="12.75" customHeight="1"/>
    <row r="650" ht="12.75" customHeight="1"/>
    <row r="651" ht="12.75" customHeight="1"/>
    <row r="652" ht="12.75" customHeight="1"/>
    <row r="653" ht="12.75" customHeight="1"/>
    <row r="654" ht="12.75" customHeight="1"/>
    <row r="655" ht="12.75" customHeight="1"/>
    <row r="656" ht="12.75" customHeight="1"/>
    <row r="657" ht="12.75" customHeight="1"/>
    <row r="658" ht="12.75" customHeight="1"/>
    <row r="659" ht="12.75" customHeight="1"/>
    <row r="660" ht="12.75" customHeight="1"/>
    <row r="661" ht="12.75" customHeight="1"/>
    <row r="662" ht="12.75" customHeight="1"/>
    <row r="663" ht="12.75" customHeight="1"/>
    <row r="664" ht="12.75" customHeight="1"/>
    <row r="665" ht="12.75" customHeight="1"/>
    <row r="666" ht="12.75" customHeight="1"/>
    <row r="667" ht="12.75" customHeight="1"/>
    <row r="668" ht="12.75" customHeight="1"/>
    <row r="669" ht="12.75" customHeight="1"/>
    <row r="670" ht="12.75" customHeight="1"/>
    <row r="671" ht="12.75" customHeight="1"/>
    <row r="672" ht="12.75" customHeight="1"/>
    <row r="673" ht="12.75" customHeight="1"/>
    <row r="674" ht="12.75" customHeight="1"/>
    <row r="675" ht="12.75" customHeight="1"/>
    <row r="676" ht="12.75" customHeight="1"/>
    <row r="677" ht="12.75" customHeight="1"/>
    <row r="678" ht="12.75" customHeight="1"/>
    <row r="679" ht="12.75" customHeight="1"/>
    <row r="680" ht="12.75" customHeight="1"/>
    <row r="681" ht="12.75" customHeight="1"/>
    <row r="682" ht="12.75" customHeight="1"/>
    <row r="683" ht="12.75" customHeight="1"/>
    <row r="684" ht="12.75" customHeight="1"/>
    <row r="685" ht="12.75" customHeight="1"/>
    <row r="686" ht="12.75" customHeight="1"/>
    <row r="687" ht="12.75" customHeight="1"/>
    <row r="688" ht="12.75" customHeight="1"/>
    <row r="689" ht="12.75" customHeight="1"/>
    <row r="690" ht="12.75" customHeight="1"/>
    <row r="691" ht="12.75" customHeight="1"/>
    <row r="692" ht="12.75" customHeight="1"/>
    <row r="693" ht="12.75" customHeight="1"/>
    <row r="694" ht="12.75" customHeight="1"/>
    <row r="695" ht="12.75" customHeight="1"/>
    <row r="696" ht="12.75" customHeight="1"/>
    <row r="697" ht="12.75" customHeight="1"/>
    <row r="698" ht="12.75" customHeight="1"/>
    <row r="699" ht="12.75" customHeight="1"/>
    <row r="700" ht="12.75" customHeight="1"/>
    <row r="701" ht="12.75" customHeight="1"/>
    <row r="702" ht="12.75" customHeight="1"/>
    <row r="703" ht="12.75" customHeight="1"/>
    <row r="704" ht="12.75" customHeight="1"/>
    <row r="705" ht="12.75" customHeight="1"/>
    <row r="706" ht="12.75" customHeight="1"/>
    <row r="707" ht="12.75" customHeight="1"/>
    <row r="708" ht="12.75" customHeight="1"/>
    <row r="709" ht="12.75" customHeight="1"/>
    <row r="710" ht="12.75" customHeight="1"/>
    <row r="711" ht="12.75" customHeight="1"/>
    <row r="712" ht="12.75" customHeight="1"/>
    <row r="713" ht="12.75" customHeight="1"/>
    <row r="714" ht="12.75" customHeight="1"/>
    <row r="715" ht="12.75" customHeight="1"/>
    <row r="716" ht="12.75" customHeight="1"/>
    <row r="717" ht="12.75" customHeight="1"/>
    <row r="718" ht="12.75" customHeight="1"/>
    <row r="719" ht="12.75" customHeight="1"/>
    <row r="720" ht="12.75" customHeight="1"/>
    <row r="721" ht="12.75" customHeight="1"/>
    <row r="722" ht="12.75" customHeight="1"/>
    <row r="723" ht="12.75" customHeight="1"/>
    <row r="724" ht="12.75" customHeight="1"/>
    <row r="725" ht="12.75" customHeight="1"/>
    <row r="726" ht="12.75" customHeight="1"/>
    <row r="727" ht="12.75" customHeight="1"/>
    <row r="728" ht="12.75" customHeight="1"/>
    <row r="729" ht="12.75" customHeight="1"/>
    <row r="730" ht="12.75" customHeight="1"/>
    <row r="731" ht="12.75" customHeight="1"/>
    <row r="732" ht="12.75" customHeight="1"/>
    <row r="733" ht="12.75" customHeight="1"/>
    <row r="734" ht="12.75" customHeight="1"/>
    <row r="735" ht="12.75" customHeight="1"/>
    <row r="736" ht="12.75" customHeight="1"/>
    <row r="737" ht="12.75" customHeight="1"/>
    <row r="738" ht="12.75" customHeight="1"/>
    <row r="739" ht="12.75" customHeight="1"/>
    <row r="740" ht="12.75" customHeight="1"/>
    <row r="741" ht="12.75" customHeight="1"/>
    <row r="742" ht="12.75" customHeight="1"/>
    <row r="743" ht="12.75" customHeight="1"/>
    <row r="744" ht="12.75" customHeight="1"/>
    <row r="745" ht="12.75" customHeight="1"/>
    <row r="746" ht="12.75" customHeight="1"/>
    <row r="747" ht="12.75" customHeight="1"/>
    <row r="748" ht="12.75" customHeight="1"/>
    <row r="749" ht="12.75" customHeight="1"/>
    <row r="750" ht="12.75" customHeight="1"/>
    <row r="751" ht="12.75" customHeight="1"/>
    <row r="752" ht="12.75" customHeight="1"/>
    <row r="753" ht="12.75" customHeight="1"/>
    <row r="754" ht="12.75" customHeight="1"/>
    <row r="755" ht="12.75" customHeight="1"/>
    <row r="756" ht="12.75" customHeight="1"/>
    <row r="757" ht="12.75" customHeight="1"/>
    <row r="758" ht="12.75" customHeight="1"/>
    <row r="759" ht="12.75" customHeight="1"/>
    <row r="760" ht="12.75" customHeight="1"/>
    <row r="761" ht="12.75" customHeight="1"/>
    <row r="762" ht="12.75" customHeight="1"/>
    <row r="763" ht="12.75" customHeight="1"/>
    <row r="764" ht="12.75" customHeight="1"/>
    <row r="765" ht="12.75" customHeight="1"/>
    <row r="766" ht="12.75" customHeight="1"/>
    <row r="767" ht="12.75" customHeight="1"/>
    <row r="768" ht="12.75" customHeight="1"/>
    <row r="769" ht="12.75" customHeight="1"/>
    <row r="770" ht="12.75" customHeight="1"/>
    <row r="771" ht="12.75" customHeight="1"/>
    <row r="772" ht="12.75" customHeight="1"/>
    <row r="773" ht="12.75" customHeight="1"/>
    <row r="774" ht="12.75" customHeight="1"/>
    <row r="775" ht="12.75" customHeight="1"/>
    <row r="776" ht="12.75" customHeight="1"/>
    <row r="777" ht="12.75" customHeight="1"/>
    <row r="778" ht="12.75" customHeight="1"/>
    <row r="779" ht="12.75" customHeight="1"/>
    <row r="780" ht="12.75" customHeight="1"/>
    <row r="781" ht="12.75" customHeight="1"/>
    <row r="782" ht="12.75" customHeight="1"/>
    <row r="783" ht="12.75" customHeight="1"/>
    <row r="784" ht="12.75" customHeight="1"/>
    <row r="785" ht="12.75" customHeight="1"/>
    <row r="786" ht="12.75" customHeight="1"/>
    <row r="787" ht="12.75" customHeight="1"/>
    <row r="788" ht="12.75" customHeight="1"/>
    <row r="789" ht="12.75" customHeight="1"/>
    <row r="790" ht="12.75" customHeight="1"/>
    <row r="791" ht="12.75" customHeight="1"/>
    <row r="792" ht="12.75" customHeight="1"/>
    <row r="793" ht="12.75" customHeight="1"/>
    <row r="794" ht="12.75" customHeight="1"/>
    <row r="795" ht="12.75" customHeight="1"/>
    <row r="796" ht="12.75" customHeight="1"/>
    <row r="797" ht="12.75" customHeight="1"/>
    <row r="798" ht="12.75" customHeight="1"/>
    <row r="799" ht="12.75" customHeight="1"/>
    <row r="800" ht="12.75" customHeight="1"/>
    <row r="801" ht="12.75" customHeight="1"/>
    <row r="802" ht="12.75" customHeight="1"/>
    <row r="803" ht="12.75" customHeight="1"/>
    <row r="804" ht="12.75" customHeight="1"/>
    <row r="805" ht="12.75" customHeight="1"/>
    <row r="806" ht="12.75" customHeight="1"/>
    <row r="807" ht="12.75" customHeight="1"/>
    <row r="808" ht="12.75" customHeight="1"/>
    <row r="809" ht="12.75" customHeight="1"/>
    <row r="810" ht="12.75" customHeight="1"/>
    <row r="811" ht="12.75" customHeight="1"/>
    <row r="812" ht="12.75" customHeight="1"/>
    <row r="813" ht="12.75" customHeight="1"/>
    <row r="814" ht="12.75" customHeight="1"/>
    <row r="815" ht="12.75" customHeight="1"/>
    <row r="816" ht="12.75" customHeight="1"/>
    <row r="817" ht="12.75" customHeight="1"/>
    <row r="818" ht="12.75" customHeight="1"/>
    <row r="819" ht="12.75" customHeight="1"/>
    <row r="820" ht="12.75" customHeight="1"/>
    <row r="821" ht="12.75" customHeight="1"/>
    <row r="822" ht="12.75" customHeight="1"/>
    <row r="823" ht="12.75" customHeight="1"/>
    <row r="824" ht="12.75" customHeight="1"/>
    <row r="825" ht="12.75" customHeight="1"/>
    <row r="826" ht="12.75" customHeight="1"/>
    <row r="827" ht="12.75" customHeight="1"/>
    <row r="828" ht="12.75" customHeight="1"/>
    <row r="829" ht="12.75" customHeight="1"/>
    <row r="830" ht="12.75" customHeight="1"/>
    <row r="831" ht="12.75" customHeight="1"/>
    <row r="832" ht="12.75" customHeight="1"/>
    <row r="833" ht="12.75" customHeight="1"/>
    <row r="834" ht="12.75" customHeight="1"/>
    <row r="835" ht="12.75" customHeight="1"/>
    <row r="836" ht="12.75" customHeight="1"/>
    <row r="837" ht="12.75" customHeight="1"/>
    <row r="838" ht="12.75" customHeight="1"/>
    <row r="839" ht="12.75" customHeight="1"/>
    <row r="840" ht="12.75" customHeight="1"/>
    <row r="841" ht="12.75" customHeight="1"/>
    <row r="842" ht="12.75" customHeight="1"/>
    <row r="843" ht="12.75" customHeight="1"/>
    <row r="844" ht="12.75" customHeight="1"/>
    <row r="845" ht="12.75" customHeight="1"/>
    <row r="846" ht="12.75" customHeight="1"/>
    <row r="847" ht="12.75" customHeight="1"/>
    <row r="848" ht="12.75" customHeight="1"/>
    <row r="849" ht="12.75" customHeight="1"/>
    <row r="850" ht="12.75" customHeight="1"/>
    <row r="851" ht="12.75" customHeight="1"/>
    <row r="852" ht="12.75" customHeight="1"/>
    <row r="853" ht="12.75" customHeight="1"/>
    <row r="854" ht="12.75" customHeight="1"/>
    <row r="855" ht="12.75" customHeight="1"/>
    <row r="856" ht="12.75" customHeight="1"/>
    <row r="857" ht="12.75" customHeight="1"/>
    <row r="858" ht="12.75" customHeight="1"/>
    <row r="859" ht="12.75" customHeight="1"/>
    <row r="860" ht="12.75" customHeight="1"/>
    <row r="861" ht="12.75" customHeight="1"/>
    <row r="862" ht="12.75" customHeight="1"/>
    <row r="863" ht="12.75" customHeight="1"/>
    <row r="864" ht="12.75" customHeight="1"/>
    <row r="865" ht="12.75" customHeight="1"/>
    <row r="866" ht="12.75" customHeight="1"/>
    <row r="867" ht="12.75" customHeight="1"/>
    <row r="868" ht="12.75" customHeight="1"/>
    <row r="869" ht="12.75" customHeight="1"/>
    <row r="870" ht="12.75" customHeight="1"/>
    <row r="871" ht="12.75" customHeight="1"/>
    <row r="872" ht="12.75" customHeight="1"/>
    <row r="873" ht="12.75" customHeight="1"/>
    <row r="874" ht="12.75" customHeight="1"/>
    <row r="875" ht="12.75" customHeight="1"/>
    <row r="876" ht="12.75" customHeight="1"/>
    <row r="877" ht="12.75" customHeight="1"/>
    <row r="878" ht="12.75" customHeight="1"/>
    <row r="879" ht="12.75" customHeight="1"/>
    <row r="880" ht="12.75" customHeight="1"/>
    <row r="881" ht="12.75" customHeight="1"/>
    <row r="882" ht="12.75" customHeight="1"/>
    <row r="883" ht="12.75" customHeight="1"/>
    <row r="884" ht="12.75" customHeight="1"/>
    <row r="885" ht="12.75" customHeight="1"/>
    <row r="886" ht="12.75" customHeight="1"/>
    <row r="887" ht="12.75" customHeight="1"/>
    <row r="888" ht="12.75" customHeight="1"/>
    <row r="889" ht="12.75" customHeight="1"/>
    <row r="890" ht="12.75" customHeight="1"/>
    <row r="891" ht="12.75" customHeight="1"/>
    <row r="892" ht="12.75" customHeight="1"/>
    <row r="893" ht="12.75" customHeight="1"/>
    <row r="894" ht="12.75" customHeight="1"/>
    <row r="895" ht="12.75" customHeight="1"/>
    <row r="896" ht="12.75" customHeight="1"/>
    <row r="897" ht="12.75" customHeight="1"/>
    <row r="898" ht="12.75" customHeight="1"/>
    <row r="899" ht="12.75" customHeight="1"/>
    <row r="900" ht="12.75" customHeight="1"/>
    <row r="901" ht="12.75" customHeight="1"/>
    <row r="902" ht="12.75" customHeight="1"/>
    <row r="903" ht="12.75" customHeight="1"/>
    <row r="904" ht="12.75" customHeight="1"/>
    <row r="905" ht="12.75" customHeight="1"/>
    <row r="906" ht="12.75" customHeight="1"/>
    <row r="907" ht="12.75" customHeight="1"/>
    <row r="908" ht="12.75" customHeight="1"/>
    <row r="909" ht="12.75" customHeight="1"/>
    <row r="910" ht="12.75" customHeight="1"/>
    <row r="911" ht="12.75" customHeight="1"/>
    <row r="912" ht="12.75" customHeight="1"/>
    <row r="913" ht="12.75" customHeight="1"/>
    <row r="914" ht="12.75" customHeight="1"/>
    <row r="915" ht="12.75" customHeight="1"/>
    <row r="916" ht="12.75" customHeight="1"/>
    <row r="917" ht="12.75" customHeight="1"/>
    <row r="918" ht="12.75" customHeight="1"/>
    <row r="919" ht="12.75" customHeight="1"/>
    <row r="920" ht="12.75" customHeight="1"/>
    <row r="921" ht="12.75" customHeight="1"/>
    <row r="922" ht="12.75" customHeight="1"/>
    <row r="923" ht="12.75" customHeight="1"/>
    <row r="924" ht="12.75" customHeight="1"/>
    <row r="925" ht="12.75" customHeight="1"/>
    <row r="926" ht="12.75" customHeight="1"/>
    <row r="927" ht="12.75" customHeight="1"/>
    <row r="928" ht="12.75" customHeight="1"/>
    <row r="929" ht="12.75" customHeight="1"/>
    <row r="930" ht="12.75" customHeight="1"/>
    <row r="931" ht="12.75" customHeight="1"/>
    <row r="932" ht="12.75" customHeight="1"/>
    <row r="933" ht="12.75" customHeight="1"/>
    <row r="934" ht="12.75" customHeight="1"/>
    <row r="935" ht="12.75" customHeight="1"/>
    <row r="936" ht="12.75" customHeight="1"/>
    <row r="937" ht="12.75" customHeight="1"/>
    <row r="938" ht="12.75" customHeight="1"/>
    <row r="939" ht="12.75" customHeight="1"/>
    <row r="940" ht="12.75" customHeight="1"/>
    <row r="941" ht="12.75" customHeight="1"/>
    <row r="942" ht="12.75" customHeight="1"/>
    <row r="943" ht="12.75" customHeight="1"/>
    <row r="944" ht="12.75" customHeight="1"/>
    <row r="945" ht="12.75" customHeight="1"/>
    <row r="946" ht="12.75" customHeight="1"/>
    <row r="947" ht="12.75" customHeight="1"/>
    <row r="948" ht="12.75" customHeight="1"/>
    <row r="949" ht="12.75" customHeight="1"/>
    <row r="950" ht="12.75" customHeight="1"/>
    <row r="951" ht="12.75" customHeight="1"/>
    <row r="952" ht="12.75" customHeight="1"/>
    <row r="953" ht="12.75" customHeight="1"/>
    <row r="954" ht="12.75" customHeight="1"/>
    <row r="955" ht="12.75" customHeight="1"/>
    <row r="956" ht="12.75" customHeight="1"/>
    <row r="957" ht="12.75" customHeight="1"/>
    <row r="958" ht="12.75" customHeight="1"/>
    <row r="959" ht="12.75" customHeight="1"/>
    <row r="960" ht="12.75" customHeight="1"/>
    <row r="961" ht="12.75" customHeight="1"/>
    <row r="962" ht="12.75" customHeight="1"/>
    <row r="963" ht="12.75" customHeight="1"/>
    <row r="964" ht="12.75" customHeight="1"/>
    <row r="965" ht="12.75" customHeight="1"/>
    <row r="966" ht="12.75" customHeight="1"/>
    <row r="967" ht="12.75" customHeight="1"/>
    <row r="968" ht="12.75" customHeight="1"/>
    <row r="969" ht="12.75" customHeight="1"/>
    <row r="970" ht="12.75" customHeight="1"/>
    <row r="971" ht="12.75" customHeight="1"/>
    <row r="972" ht="12.75" customHeight="1"/>
    <row r="973" ht="12.75" customHeight="1"/>
    <row r="974" ht="12.75" customHeight="1"/>
    <row r="975" ht="12.75" customHeight="1"/>
    <row r="976" ht="12.75" customHeight="1"/>
    <row r="977" ht="12.75" customHeight="1"/>
    <row r="978" ht="12.75" customHeight="1"/>
    <row r="979" ht="12.75" customHeight="1"/>
    <row r="980" ht="12.75" customHeight="1"/>
    <row r="981" ht="12.75" customHeight="1"/>
    <row r="982" ht="12.75" customHeight="1"/>
    <row r="983" ht="12.75" customHeight="1"/>
    <row r="984" ht="12.75" customHeight="1"/>
    <row r="985" ht="12.75" customHeight="1"/>
    <row r="986" ht="12.75" customHeight="1"/>
    <row r="987" ht="12.75" customHeight="1"/>
    <row r="988" ht="12.75" customHeight="1"/>
    <row r="989" ht="12.75" customHeight="1"/>
    <row r="990" ht="12.75" customHeight="1"/>
    <row r="991" ht="12.75" customHeight="1"/>
    <row r="992" ht="12.75" customHeight="1"/>
    <row r="993" ht="12.75" customHeight="1"/>
    <row r="994" ht="12.75" customHeight="1"/>
    <row r="995" ht="12.75" customHeight="1"/>
    <row r="996" ht="12.75" customHeight="1"/>
    <row r="997" ht="12.75" customHeight="1"/>
    <row r="998" ht="12.75" customHeight="1"/>
  </sheetData>
  <mergeCells count="112">
    <mergeCell ref="B7:C7"/>
    <mergeCell ref="D7:E7"/>
    <mergeCell ref="B5:C5"/>
    <mergeCell ref="B6:C6"/>
    <mergeCell ref="D13:D16"/>
    <mergeCell ref="E13:E14"/>
    <mergeCell ref="F13:F14"/>
    <mergeCell ref="D17:D21"/>
    <mergeCell ref="E22:E26"/>
    <mergeCell ref="F37:F41"/>
    <mergeCell ref="G37:G38"/>
    <mergeCell ref="F42:F47"/>
    <mergeCell ref="G43:G44"/>
    <mergeCell ref="G46:G47"/>
    <mergeCell ref="F23:F26"/>
    <mergeCell ref="G23:G26"/>
    <mergeCell ref="E27:E30"/>
    <mergeCell ref="F27:F29"/>
    <mergeCell ref="G28:G29"/>
    <mergeCell ref="E31:E47"/>
    <mergeCell ref="F31:F36"/>
    <mergeCell ref="E48:E86"/>
    <mergeCell ref="E90:E93"/>
    <mergeCell ref="E94:E98"/>
    <mergeCell ref="E99:E101"/>
    <mergeCell ref="E102:E104"/>
    <mergeCell ref="E111:E125"/>
    <mergeCell ref="E127:E149"/>
    <mergeCell ref="D167:D170"/>
    <mergeCell ref="D171:D184"/>
    <mergeCell ref="D87:D88"/>
    <mergeCell ref="E87:E88"/>
    <mergeCell ref="D89:D101"/>
    <mergeCell ref="D102:D106"/>
    <mergeCell ref="D107:D109"/>
    <mergeCell ref="D110:D166"/>
    <mergeCell ref="E150:E166"/>
    <mergeCell ref="E167:E170"/>
    <mergeCell ref="E172:E176"/>
    <mergeCell ref="E177:E181"/>
    <mergeCell ref="E182:E184"/>
    <mergeCell ref="G178:G179"/>
    <mergeCell ref="G150:G151"/>
    <mergeCell ref="G152:G154"/>
    <mergeCell ref="G156:G157"/>
    <mergeCell ref="G162:G163"/>
    <mergeCell ref="G165:G166"/>
    <mergeCell ref="G168:G169"/>
    <mergeCell ref="G172:G173"/>
    <mergeCell ref="B4:C4"/>
    <mergeCell ref="B8:C8"/>
    <mergeCell ref="B9:C9"/>
    <mergeCell ref="B10:C10"/>
    <mergeCell ref="C13:C101"/>
    <mergeCell ref="D22:D86"/>
    <mergeCell ref="C102:C184"/>
    <mergeCell ref="G31:G32"/>
    <mergeCell ref="G33:G35"/>
    <mergeCell ref="F49:F65"/>
    <mergeCell ref="G49:G64"/>
    <mergeCell ref="F67:F70"/>
    <mergeCell ref="F71:F75"/>
    <mergeCell ref="F77:F80"/>
    <mergeCell ref="F81:F85"/>
    <mergeCell ref="F94:F96"/>
    <mergeCell ref="F177:F179"/>
    <mergeCell ref="F182:F184"/>
    <mergeCell ref="F140:F149"/>
    <mergeCell ref="F150:F155"/>
    <mergeCell ref="F156:F160"/>
    <mergeCell ref="F161:F166"/>
    <mergeCell ref="F168:F170"/>
    <mergeCell ref="F172:F173"/>
    <mergeCell ref="F174:F176"/>
    <mergeCell ref="J5:K5"/>
    <mergeCell ref="J6:K6"/>
    <mergeCell ref="J7:K7"/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F87:F88"/>
    <mergeCell ref="F90:F93"/>
    <mergeCell ref="G91:G93"/>
    <mergeCell ref="J92:J93"/>
    <mergeCell ref="K92:K93"/>
    <mergeCell ref="G111:G120"/>
    <mergeCell ref="J122:J123"/>
    <mergeCell ref="K122:K123"/>
    <mergeCell ref="J175:J176"/>
    <mergeCell ref="K175:K176"/>
    <mergeCell ref="G140:G143"/>
    <mergeCell ref="G144:G145"/>
    <mergeCell ref="G146:G147"/>
    <mergeCell ref="G148:G149"/>
    <mergeCell ref="G174:G176"/>
    <mergeCell ref="G95:G96"/>
    <mergeCell ref="F97:F98"/>
    <mergeCell ref="F99:F101"/>
    <mergeCell ref="F103:F104"/>
    <mergeCell ref="F111:F120"/>
    <mergeCell ref="F128:F139"/>
    <mergeCell ref="G128:G136"/>
    <mergeCell ref="G138:G139"/>
  </mergeCells>
  <phoneticPr fontId="112" type="noConversion"/>
  <conditionalFormatting sqref="I13:I184">
    <cfRule type="cellIs" dxfId="39" priority="1" stopIfTrue="1" operator="equal">
      <formula>"Fail"</formula>
    </cfRule>
    <cfRule type="cellIs" dxfId="38" priority="2" stopIfTrue="1" operator="equal">
      <formula>"Pass"</formula>
    </cfRule>
    <cfRule type="cellIs" dxfId="37" priority="3" stopIfTrue="1" operator="equal">
      <formula>"Not Test"</formula>
    </cfRule>
    <cfRule type="cellIs" dxfId="36" priority="4" stopIfTrue="1" operator="equal">
      <formula>"Block"</formula>
    </cfRule>
    <cfRule type="cellIs" dxfId="35" priority="5" stopIfTrue="1" operator="equal">
      <formula>"N/A"</formula>
    </cfRule>
  </conditionalFormatting>
  <dataValidations count="1">
    <dataValidation type="list" allowBlank="1" showErrorMessage="1" sqref="I13:I184" xr:uid="{00000000-0002-0000-0700-000000000000}">
      <formula1>"Not Test,Pass,Fail,N/A,Block"</formula1>
    </dataValidation>
  </dataValidations>
  <hyperlinks>
    <hyperlink ref="J58" r:id="rId1" xr:uid="{00000000-0004-0000-0700-000000000000}"/>
    <hyperlink ref="J62" r:id="rId2" xr:uid="{00000000-0004-0000-0700-000001000000}"/>
    <hyperlink ref="J92" r:id="rId3" xr:uid="{00000000-0004-0000-0700-000002000000}"/>
    <hyperlink ref="J105" r:id="rId4" xr:uid="{00000000-0004-0000-0700-000003000000}"/>
    <hyperlink ref="J112" r:id="rId5" xr:uid="{00000000-0004-0000-0700-000004000000}"/>
    <hyperlink ref="J113" r:id="rId6" xr:uid="{00000000-0004-0000-0700-000005000000}"/>
    <hyperlink ref="J117" r:id="rId7" xr:uid="{00000000-0004-0000-0700-000006000000}"/>
    <hyperlink ref="J119" r:id="rId8" xr:uid="{00000000-0004-0000-0700-000007000000}"/>
    <hyperlink ref="J122" r:id="rId9" xr:uid="{00000000-0004-0000-0700-000008000000}"/>
    <hyperlink ref="J126" r:id="rId10" xr:uid="{00000000-0004-0000-0700-000009000000}"/>
    <hyperlink ref="J128" r:id="rId11" xr:uid="{00000000-0004-0000-0700-00000A000000}"/>
    <hyperlink ref="J130" r:id="rId12" xr:uid="{00000000-0004-0000-0700-00000B000000}"/>
    <hyperlink ref="J136" r:id="rId13" xr:uid="{00000000-0004-0000-0700-00000C000000}"/>
    <hyperlink ref="J141" r:id="rId14" xr:uid="{00000000-0004-0000-0700-00000D000000}"/>
    <hyperlink ref="J175" r:id="rId15" xr:uid="{00000000-0004-0000-0700-00000E000000}"/>
  </hyperlinks>
  <pageMargins left="0.7" right="0.7" top="0.75" bottom="0.75" header="0" footer="0"/>
  <pageSetup paperSize="9" orientation="portrait"/>
  <drawing r:id="rId16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Z336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9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1773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324</v>
      </c>
      <c r="E5" s="273"/>
      <c r="F5" s="46">
        <f>SUM(F7:F10)</f>
        <v>1</v>
      </c>
      <c r="G5" s="278" t="s">
        <v>1774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311</v>
      </c>
      <c r="E7" s="273"/>
      <c r="F7" s="51">
        <f t="shared" si="0"/>
        <v>0.95987654320987659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2</v>
      </c>
      <c r="E8" s="273"/>
      <c r="F8" s="53">
        <f t="shared" si="0"/>
        <v>6.1728395061728392E-3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11</v>
      </c>
      <c r="E9" s="273"/>
      <c r="F9" s="55">
        <f t="shared" si="0"/>
        <v>3.3950617283950615E-2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57" t="s">
        <v>39</v>
      </c>
      <c r="E12" s="57" t="s">
        <v>40</v>
      </c>
      <c r="F12" s="57" t="s">
        <v>41</v>
      </c>
      <c r="G12" s="29" t="s">
        <v>42</v>
      </c>
      <c r="H12" s="58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18">
      <c r="A13" s="45"/>
      <c r="B13" s="183">
        <f t="shared" ref="B13:B267" si="1">ROW(B13)-12</f>
        <v>1</v>
      </c>
      <c r="C13" s="334" t="s">
        <v>1775</v>
      </c>
      <c r="D13" s="334" t="s">
        <v>1776</v>
      </c>
      <c r="E13" s="334" t="s">
        <v>1777</v>
      </c>
      <c r="F13" s="335" t="s">
        <v>1778</v>
      </c>
      <c r="G13" s="184" t="s">
        <v>1779</v>
      </c>
      <c r="H13" s="185" t="s">
        <v>1780</v>
      </c>
      <c r="I13" s="186" t="s">
        <v>17</v>
      </c>
      <c r="J13" s="146"/>
      <c r="K13" s="63"/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36">
      <c r="A14" s="45"/>
      <c r="B14" s="183">
        <f t="shared" si="1"/>
        <v>2</v>
      </c>
      <c r="C14" s="286"/>
      <c r="D14" s="286"/>
      <c r="E14" s="286"/>
      <c r="F14" s="286"/>
      <c r="G14" s="330" t="s">
        <v>1781</v>
      </c>
      <c r="H14" s="185" t="s">
        <v>1782</v>
      </c>
      <c r="I14" s="186" t="s">
        <v>17</v>
      </c>
      <c r="J14" s="147"/>
      <c r="K14" s="63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18">
      <c r="A15" s="45"/>
      <c r="B15" s="183">
        <f t="shared" si="1"/>
        <v>3</v>
      </c>
      <c r="C15" s="286"/>
      <c r="D15" s="286"/>
      <c r="E15" s="286"/>
      <c r="F15" s="286"/>
      <c r="G15" s="286"/>
      <c r="H15" s="185" t="s">
        <v>1783</v>
      </c>
      <c r="I15" s="186" t="s">
        <v>17</v>
      </c>
      <c r="J15" s="59"/>
      <c r="K15" s="63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18">
      <c r="A16" s="45"/>
      <c r="B16" s="183">
        <f t="shared" si="1"/>
        <v>4</v>
      </c>
      <c r="C16" s="286"/>
      <c r="D16" s="286"/>
      <c r="E16" s="286"/>
      <c r="F16" s="284"/>
      <c r="G16" s="284"/>
      <c r="H16" s="185" t="s">
        <v>1784</v>
      </c>
      <c r="I16" s="186" t="s">
        <v>17</v>
      </c>
      <c r="J16" s="59"/>
      <c r="K16" s="71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24">
      <c r="A17" s="45"/>
      <c r="B17" s="183">
        <f t="shared" si="1"/>
        <v>5</v>
      </c>
      <c r="C17" s="286"/>
      <c r="D17" s="286"/>
      <c r="E17" s="286"/>
      <c r="F17" s="185" t="s">
        <v>1785</v>
      </c>
      <c r="G17" s="185" t="s">
        <v>1786</v>
      </c>
      <c r="H17" s="185" t="s">
        <v>1787</v>
      </c>
      <c r="I17" s="186" t="s">
        <v>19</v>
      </c>
      <c r="J17" s="59"/>
      <c r="K17" s="71" t="s">
        <v>819</v>
      </c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36">
      <c r="A18" s="45"/>
      <c r="B18" s="183">
        <f t="shared" si="1"/>
        <v>6</v>
      </c>
      <c r="C18" s="286"/>
      <c r="D18" s="286"/>
      <c r="E18" s="284"/>
      <c r="F18" s="187" t="s">
        <v>1788</v>
      </c>
      <c r="G18" s="187" t="s">
        <v>1786</v>
      </c>
      <c r="H18" s="185" t="s">
        <v>1789</v>
      </c>
      <c r="I18" s="186" t="s">
        <v>17</v>
      </c>
      <c r="J18" s="59"/>
      <c r="K18" s="71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24">
      <c r="A19" s="45"/>
      <c r="B19" s="183">
        <f t="shared" si="1"/>
        <v>7</v>
      </c>
      <c r="C19" s="286"/>
      <c r="D19" s="286"/>
      <c r="E19" s="188" t="s">
        <v>1790</v>
      </c>
      <c r="F19" s="185" t="s">
        <v>1791</v>
      </c>
      <c r="G19" s="185" t="s">
        <v>1792</v>
      </c>
      <c r="H19" s="185" t="s">
        <v>1793</v>
      </c>
      <c r="I19" s="186" t="s">
        <v>17</v>
      </c>
      <c r="J19" s="59"/>
      <c r="K19" s="71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24">
      <c r="A20" s="45"/>
      <c r="B20" s="183">
        <f t="shared" si="1"/>
        <v>8</v>
      </c>
      <c r="C20" s="286"/>
      <c r="D20" s="286"/>
      <c r="E20" s="331" t="s">
        <v>1794</v>
      </c>
      <c r="F20" s="185" t="s">
        <v>1795</v>
      </c>
      <c r="G20" s="185" t="s">
        <v>1796</v>
      </c>
      <c r="H20" s="189" t="s">
        <v>1797</v>
      </c>
      <c r="I20" s="186" t="s">
        <v>17</v>
      </c>
      <c r="J20" s="59"/>
      <c r="K20" s="63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24">
      <c r="A21" s="45"/>
      <c r="B21" s="183">
        <f t="shared" si="1"/>
        <v>9</v>
      </c>
      <c r="C21" s="286"/>
      <c r="D21" s="286"/>
      <c r="E21" s="284"/>
      <c r="F21" s="185" t="s">
        <v>1795</v>
      </c>
      <c r="G21" s="185" t="s">
        <v>1796</v>
      </c>
      <c r="H21" s="189" t="s">
        <v>1798</v>
      </c>
      <c r="I21" s="186" t="s">
        <v>17</v>
      </c>
      <c r="J21" s="59"/>
      <c r="K21" s="71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18">
      <c r="A22" s="45"/>
      <c r="B22" s="183">
        <f t="shared" si="1"/>
        <v>10</v>
      </c>
      <c r="C22" s="286"/>
      <c r="D22" s="286"/>
      <c r="E22" s="331" t="s">
        <v>1799</v>
      </c>
      <c r="F22" s="330" t="s">
        <v>1795</v>
      </c>
      <c r="G22" s="185" t="s">
        <v>1800</v>
      </c>
      <c r="H22" s="185" t="s">
        <v>1801</v>
      </c>
      <c r="I22" s="186" t="s">
        <v>17</v>
      </c>
      <c r="J22" s="59"/>
      <c r="K22" s="71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18">
      <c r="A23" s="45"/>
      <c r="B23" s="183">
        <f t="shared" si="1"/>
        <v>11</v>
      </c>
      <c r="C23" s="286"/>
      <c r="D23" s="286"/>
      <c r="E23" s="286"/>
      <c r="F23" s="286"/>
      <c r="G23" s="185" t="s">
        <v>1802</v>
      </c>
      <c r="H23" s="185" t="s">
        <v>1803</v>
      </c>
      <c r="I23" s="186" t="s">
        <v>17</v>
      </c>
      <c r="J23" s="59"/>
      <c r="K23" s="71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8">
      <c r="A24" s="45"/>
      <c r="B24" s="183">
        <f t="shared" si="1"/>
        <v>12</v>
      </c>
      <c r="C24" s="286"/>
      <c r="D24" s="286"/>
      <c r="E24" s="286"/>
      <c r="F24" s="284"/>
      <c r="G24" s="185" t="s">
        <v>1804</v>
      </c>
      <c r="H24" s="185" t="s">
        <v>1805</v>
      </c>
      <c r="I24" s="186" t="s">
        <v>17</v>
      </c>
      <c r="J24" s="59"/>
      <c r="K24" s="71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24">
      <c r="A25" s="45"/>
      <c r="B25" s="183">
        <f t="shared" si="1"/>
        <v>13</v>
      </c>
      <c r="C25" s="286"/>
      <c r="D25" s="286"/>
      <c r="E25" s="286"/>
      <c r="F25" s="330" t="s">
        <v>1806</v>
      </c>
      <c r="G25" s="185" t="s">
        <v>1807</v>
      </c>
      <c r="H25" s="185" t="s">
        <v>1808</v>
      </c>
      <c r="I25" s="186" t="s">
        <v>17</v>
      </c>
      <c r="J25" s="59"/>
      <c r="K25" s="71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18">
      <c r="A26" s="45"/>
      <c r="B26" s="183">
        <f t="shared" si="1"/>
        <v>14</v>
      </c>
      <c r="C26" s="286"/>
      <c r="D26" s="286"/>
      <c r="E26" s="286"/>
      <c r="F26" s="284"/>
      <c r="G26" s="185" t="s">
        <v>1809</v>
      </c>
      <c r="H26" s="185" t="s">
        <v>1810</v>
      </c>
      <c r="I26" s="186" t="s">
        <v>17</v>
      </c>
      <c r="J26" s="59"/>
      <c r="K26" s="71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24">
      <c r="A27" s="45"/>
      <c r="B27" s="183">
        <f t="shared" si="1"/>
        <v>15</v>
      </c>
      <c r="C27" s="286"/>
      <c r="D27" s="286"/>
      <c r="E27" s="286"/>
      <c r="F27" s="330" t="s">
        <v>1811</v>
      </c>
      <c r="G27" s="185" t="s">
        <v>1807</v>
      </c>
      <c r="H27" s="185" t="s">
        <v>1808</v>
      </c>
      <c r="I27" s="186" t="s">
        <v>17</v>
      </c>
      <c r="J27" s="59"/>
      <c r="K27" s="71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8">
      <c r="A28" s="45"/>
      <c r="B28" s="183">
        <f t="shared" si="1"/>
        <v>16</v>
      </c>
      <c r="C28" s="286"/>
      <c r="D28" s="286"/>
      <c r="E28" s="286"/>
      <c r="F28" s="284"/>
      <c r="G28" s="185" t="s">
        <v>1809</v>
      </c>
      <c r="H28" s="185" t="s">
        <v>1812</v>
      </c>
      <c r="I28" s="186" t="s">
        <v>17</v>
      </c>
      <c r="J28" s="59"/>
      <c r="K28" s="71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24">
      <c r="A29" s="45"/>
      <c r="B29" s="183">
        <f t="shared" si="1"/>
        <v>17</v>
      </c>
      <c r="C29" s="286"/>
      <c r="D29" s="286"/>
      <c r="E29" s="286"/>
      <c r="F29" s="330" t="s">
        <v>1813</v>
      </c>
      <c r="G29" s="185" t="s">
        <v>1814</v>
      </c>
      <c r="H29" s="185" t="s">
        <v>1815</v>
      </c>
      <c r="I29" s="186" t="s">
        <v>17</v>
      </c>
      <c r="J29" s="59"/>
      <c r="K29" s="71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>
      <c r="A30" s="56"/>
      <c r="B30" s="183">
        <f t="shared" si="1"/>
        <v>18</v>
      </c>
      <c r="C30" s="286"/>
      <c r="D30" s="286"/>
      <c r="E30" s="286"/>
      <c r="F30" s="284"/>
      <c r="G30" s="185" t="s">
        <v>1809</v>
      </c>
      <c r="H30" s="185" t="s">
        <v>1816</v>
      </c>
      <c r="I30" s="186" t="s">
        <v>17</v>
      </c>
      <c r="J30" s="59"/>
      <c r="K30" s="71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24">
      <c r="A31" s="56"/>
      <c r="B31" s="183">
        <f t="shared" si="1"/>
        <v>19</v>
      </c>
      <c r="C31" s="286"/>
      <c r="D31" s="286"/>
      <c r="E31" s="286"/>
      <c r="F31" s="330" t="s">
        <v>1817</v>
      </c>
      <c r="G31" s="185" t="s">
        <v>1814</v>
      </c>
      <c r="H31" s="185" t="s">
        <v>1818</v>
      </c>
      <c r="I31" s="186" t="s">
        <v>17</v>
      </c>
      <c r="J31" s="137"/>
      <c r="K31" s="71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>
      <c r="A32" s="56"/>
      <c r="B32" s="183">
        <f t="shared" si="1"/>
        <v>20</v>
      </c>
      <c r="C32" s="286"/>
      <c r="D32" s="286"/>
      <c r="E32" s="284"/>
      <c r="F32" s="284"/>
      <c r="G32" s="185" t="s">
        <v>1809</v>
      </c>
      <c r="H32" s="185" t="s">
        <v>1819</v>
      </c>
      <c r="I32" s="186" t="s">
        <v>17</v>
      </c>
      <c r="J32" s="59"/>
      <c r="K32" s="71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 ht="24">
      <c r="A33" s="56"/>
      <c r="B33" s="183">
        <f t="shared" si="1"/>
        <v>21</v>
      </c>
      <c r="C33" s="286"/>
      <c r="D33" s="286"/>
      <c r="E33" s="331" t="s">
        <v>1820</v>
      </c>
      <c r="F33" s="330" t="s">
        <v>1821</v>
      </c>
      <c r="G33" s="185" t="s">
        <v>1822</v>
      </c>
      <c r="H33" s="185" t="s">
        <v>1823</v>
      </c>
      <c r="I33" s="186" t="s">
        <v>17</v>
      </c>
      <c r="J33" s="59"/>
      <c r="K33" s="71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 ht="48">
      <c r="A34" s="56"/>
      <c r="B34" s="183">
        <f t="shared" si="1"/>
        <v>22</v>
      </c>
      <c r="C34" s="286"/>
      <c r="D34" s="286"/>
      <c r="E34" s="284"/>
      <c r="F34" s="284"/>
      <c r="G34" s="185" t="s">
        <v>1809</v>
      </c>
      <c r="H34" s="185" t="s">
        <v>1824</v>
      </c>
      <c r="I34" s="186" t="s">
        <v>17</v>
      </c>
      <c r="J34" s="59"/>
      <c r="K34" s="71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 ht="36">
      <c r="A35" s="56"/>
      <c r="B35" s="183">
        <f t="shared" si="1"/>
        <v>23</v>
      </c>
      <c r="C35" s="286"/>
      <c r="D35" s="286"/>
      <c r="E35" s="331" t="s">
        <v>1825</v>
      </c>
      <c r="F35" s="330" t="s">
        <v>1826</v>
      </c>
      <c r="G35" s="185" t="s">
        <v>1827</v>
      </c>
      <c r="H35" s="185" t="s">
        <v>1828</v>
      </c>
      <c r="I35" s="186" t="s">
        <v>17</v>
      </c>
      <c r="J35" s="59"/>
      <c r="K35" s="71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>
      <c r="A36" s="56"/>
      <c r="B36" s="183">
        <f t="shared" si="1"/>
        <v>24</v>
      </c>
      <c r="C36" s="286"/>
      <c r="D36" s="286"/>
      <c r="E36" s="286"/>
      <c r="F36" s="286"/>
      <c r="G36" s="185" t="s">
        <v>1829</v>
      </c>
      <c r="H36" s="185" t="s">
        <v>1830</v>
      </c>
      <c r="I36" s="186" t="s">
        <v>17</v>
      </c>
      <c r="J36" s="59"/>
      <c r="K36" s="71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>
      <c r="A37" s="56"/>
      <c r="B37" s="183">
        <f t="shared" si="1"/>
        <v>25</v>
      </c>
      <c r="C37" s="286"/>
      <c r="D37" s="286"/>
      <c r="E37" s="286"/>
      <c r="F37" s="286"/>
      <c r="G37" s="185" t="s">
        <v>1831</v>
      </c>
      <c r="H37" s="185" t="s">
        <v>1832</v>
      </c>
      <c r="I37" s="186" t="s">
        <v>17</v>
      </c>
      <c r="J37" s="59"/>
      <c r="K37" s="63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 ht="60">
      <c r="A38" s="56"/>
      <c r="B38" s="183">
        <f t="shared" si="1"/>
        <v>26</v>
      </c>
      <c r="C38" s="286"/>
      <c r="D38" s="286"/>
      <c r="E38" s="286"/>
      <c r="F38" s="286"/>
      <c r="G38" s="185" t="s">
        <v>1833</v>
      </c>
      <c r="H38" s="185" t="s">
        <v>1834</v>
      </c>
      <c r="I38" s="186" t="s">
        <v>17</v>
      </c>
      <c r="J38" s="78" t="s">
        <v>1835</v>
      </c>
      <c r="K38" s="79" t="s">
        <v>1836</v>
      </c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 ht="24">
      <c r="A39" s="56"/>
      <c r="B39" s="183">
        <f t="shared" si="1"/>
        <v>27</v>
      </c>
      <c r="C39" s="286"/>
      <c r="D39" s="286"/>
      <c r="E39" s="286"/>
      <c r="F39" s="286"/>
      <c r="G39" s="185" t="s">
        <v>1837</v>
      </c>
      <c r="H39" s="185" t="s">
        <v>1838</v>
      </c>
      <c r="I39" s="186" t="s">
        <v>17</v>
      </c>
      <c r="J39" s="146"/>
      <c r="K39" s="63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 ht="14.25">
      <c r="A40" s="56"/>
      <c r="B40" s="183">
        <f t="shared" si="1"/>
        <v>28</v>
      </c>
      <c r="C40" s="286"/>
      <c r="D40" s="286"/>
      <c r="E40" s="286"/>
      <c r="F40" s="286"/>
      <c r="G40" s="185" t="s">
        <v>1839</v>
      </c>
      <c r="H40" s="185" t="s">
        <v>1840</v>
      </c>
      <c r="I40" s="186" t="s">
        <v>17</v>
      </c>
      <c r="J40" s="147"/>
      <c r="K40" s="63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>
      <c r="A41" s="56"/>
      <c r="B41" s="183">
        <f t="shared" si="1"/>
        <v>29</v>
      </c>
      <c r="C41" s="286"/>
      <c r="D41" s="286"/>
      <c r="E41" s="286"/>
      <c r="F41" s="286"/>
      <c r="G41" s="185" t="s">
        <v>1841</v>
      </c>
      <c r="H41" s="185" t="s">
        <v>1842</v>
      </c>
      <c r="I41" s="186" t="s">
        <v>17</v>
      </c>
      <c r="J41" s="59"/>
      <c r="K41" s="63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 ht="48">
      <c r="A42" s="56"/>
      <c r="B42" s="183">
        <f t="shared" si="1"/>
        <v>30</v>
      </c>
      <c r="C42" s="286"/>
      <c r="D42" s="286"/>
      <c r="E42" s="286"/>
      <c r="F42" s="286"/>
      <c r="G42" s="185" t="s">
        <v>1843</v>
      </c>
      <c r="H42" s="185" t="s">
        <v>1844</v>
      </c>
      <c r="I42" s="186" t="s">
        <v>17</v>
      </c>
      <c r="J42" s="78" t="s">
        <v>1835</v>
      </c>
      <c r="K42" s="79" t="s">
        <v>1836</v>
      </c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 ht="24">
      <c r="A43" s="56"/>
      <c r="B43" s="183">
        <f t="shared" si="1"/>
        <v>31</v>
      </c>
      <c r="C43" s="286"/>
      <c r="D43" s="286"/>
      <c r="E43" s="286"/>
      <c r="F43" s="286"/>
      <c r="G43" s="185" t="s">
        <v>1845</v>
      </c>
      <c r="H43" s="185" t="s">
        <v>1846</v>
      </c>
      <c r="I43" s="186" t="s">
        <v>17</v>
      </c>
      <c r="J43" s="59"/>
      <c r="K43" s="63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 ht="24">
      <c r="A44" s="56"/>
      <c r="B44" s="183">
        <f t="shared" si="1"/>
        <v>32</v>
      </c>
      <c r="C44" s="286"/>
      <c r="D44" s="286"/>
      <c r="E44" s="286"/>
      <c r="F44" s="286"/>
      <c r="G44" s="185" t="s">
        <v>1847</v>
      </c>
      <c r="H44" s="185" t="s">
        <v>1848</v>
      </c>
      <c r="I44" s="186" t="s">
        <v>17</v>
      </c>
      <c r="J44" s="59"/>
      <c r="K44" s="63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>
      <c r="A45" s="56"/>
      <c r="B45" s="183">
        <f t="shared" si="1"/>
        <v>33</v>
      </c>
      <c r="C45" s="286"/>
      <c r="D45" s="286"/>
      <c r="E45" s="286"/>
      <c r="F45" s="286"/>
      <c r="G45" s="185" t="s">
        <v>1849</v>
      </c>
      <c r="H45" s="185" t="s">
        <v>1850</v>
      </c>
      <c r="I45" s="186" t="s">
        <v>17</v>
      </c>
      <c r="J45" s="59"/>
      <c r="K45" s="63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>
      <c r="A46" s="56"/>
      <c r="B46" s="183">
        <f t="shared" si="1"/>
        <v>34</v>
      </c>
      <c r="C46" s="286"/>
      <c r="D46" s="286"/>
      <c r="E46" s="286"/>
      <c r="F46" s="286"/>
      <c r="G46" s="330" t="s">
        <v>1851</v>
      </c>
      <c r="H46" s="185" t="s">
        <v>1852</v>
      </c>
      <c r="I46" s="186" t="s">
        <v>17</v>
      </c>
      <c r="J46" s="59"/>
      <c r="K46" s="63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>
      <c r="A47" s="56"/>
      <c r="B47" s="183">
        <f t="shared" si="1"/>
        <v>35</v>
      </c>
      <c r="C47" s="286"/>
      <c r="D47" s="286"/>
      <c r="E47" s="284"/>
      <c r="F47" s="284"/>
      <c r="G47" s="284"/>
      <c r="H47" s="185" t="s">
        <v>1853</v>
      </c>
      <c r="I47" s="186" t="s">
        <v>17</v>
      </c>
      <c r="J47" s="59"/>
      <c r="K47" s="63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 ht="24">
      <c r="A48" s="56"/>
      <c r="B48" s="183">
        <f t="shared" si="1"/>
        <v>36</v>
      </c>
      <c r="C48" s="286"/>
      <c r="D48" s="286"/>
      <c r="E48" s="331" t="s">
        <v>1854</v>
      </c>
      <c r="F48" s="185" t="s">
        <v>1795</v>
      </c>
      <c r="G48" s="185" t="s">
        <v>1851</v>
      </c>
      <c r="H48" s="185" t="s">
        <v>1855</v>
      </c>
      <c r="I48" s="186" t="s">
        <v>17</v>
      </c>
      <c r="J48" s="59"/>
      <c r="K48" s="63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>
      <c r="A49" s="56"/>
      <c r="B49" s="183">
        <f t="shared" si="1"/>
        <v>37</v>
      </c>
      <c r="C49" s="286"/>
      <c r="D49" s="286"/>
      <c r="E49" s="286"/>
      <c r="F49" s="330" t="s">
        <v>1856</v>
      </c>
      <c r="G49" s="185" t="s">
        <v>1857</v>
      </c>
      <c r="H49" s="185" t="s">
        <v>1858</v>
      </c>
      <c r="I49" s="186" t="s">
        <v>17</v>
      </c>
      <c r="J49" s="59"/>
      <c r="K49" s="63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>
      <c r="A50" s="56"/>
      <c r="B50" s="183">
        <f t="shared" si="1"/>
        <v>38</v>
      </c>
      <c r="C50" s="286"/>
      <c r="D50" s="286"/>
      <c r="E50" s="286"/>
      <c r="F50" s="286"/>
      <c r="G50" s="185" t="s">
        <v>1859</v>
      </c>
      <c r="H50" s="185" t="s">
        <v>1858</v>
      </c>
      <c r="I50" s="186" t="s">
        <v>17</v>
      </c>
      <c r="J50" s="59"/>
      <c r="K50" s="63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>
      <c r="A51" s="9"/>
      <c r="B51" s="183">
        <f t="shared" si="1"/>
        <v>39</v>
      </c>
      <c r="C51" s="286"/>
      <c r="D51" s="286"/>
      <c r="E51" s="286"/>
      <c r="F51" s="286"/>
      <c r="G51" s="330" t="s">
        <v>1860</v>
      </c>
      <c r="H51" s="185" t="s">
        <v>1861</v>
      </c>
      <c r="I51" s="186" t="s">
        <v>17</v>
      </c>
      <c r="J51" s="59"/>
      <c r="K51" s="63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>
      <c r="A52" s="9"/>
      <c r="B52" s="183">
        <f t="shared" si="1"/>
        <v>40</v>
      </c>
      <c r="C52" s="286"/>
      <c r="D52" s="286"/>
      <c r="E52" s="286"/>
      <c r="F52" s="286"/>
      <c r="G52" s="284"/>
      <c r="H52" s="185" t="s">
        <v>1862</v>
      </c>
      <c r="I52" s="186" t="s">
        <v>17</v>
      </c>
      <c r="J52" s="59"/>
      <c r="K52" s="63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>
      <c r="A53" s="9"/>
      <c r="B53" s="183">
        <f t="shared" si="1"/>
        <v>41</v>
      </c>
      <c r="C53" s="286"/>
      <c r="D53" s="286"/>
      <c r="E53" s="286"/>
      <c r="F53" s="286"/>
      <c r="G53" s="185" t="s">
        <v>1863</v>
      </c>
      <c r="H53" s="185" t="s">
        <v>1862</v>
      </c>
      <c r="I53" s="186" t="s">
        <v>17</v>
      </c>
      <c r="J53" s="59"/>
      <c r="K53" s="63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 ht="36">
      <c r="A54" s="9"/>
      <c r="B54" s="183">
        <f t="shared" si="1"/>
        <v>42</v>
      </c>
      <c r="C54" s="286"/>
      <c r="D54" s="286"/>
      <c r="E54" s="286"/>
      <c r="F54" s="286"/>
      <c r="G54" s="185" t="s">
        <v>1864</v>
      </c>
      <c r="H54" s="185" t="s">
        <v>1858</v>
      </c>
      <c r="I54" s="186" t="s">
        <v>17</v>
      </c>
      <c r="J54" s="59"/>
      <c r="K54" s="63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 ht="24">
      <c r="A55" s="9"/>
      <c r="B55" s="183">
        <f t="shared" si="1"/>
        <v>43</v>
      </c>
      <c r="C55" s="286"/>
      <c r="D55" s="286"/>
      <c r="E55" s="286"/>
      <c r="F55" s="286"/>
      <c r="G55" s="185" t="s">
        <v>1865</v>
      </c>
      <c r="H55" s="185" t="s">
        <v>1861</v>
      </c>
      <c r="I55" s="186" t="s">
        <v>17</v>
      </c>
      <c r="J55" s="59"/>
      <c r="K55" s="63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>
      <c r="A56" s="9"/>
      <c r="B56" s="183">
        <f t="shared" si="1"/>
        <v>44</v>
      </c>
      <c r="C56" s="286"/>
      <c r="D56" s="286"/>
      <c r="E56" s="286"/>
      <c r="F56" s="284"/>
      <c r="G56" s="190" t="s">
        <v>1866</v>
      </c>
      <c r="H56" s="190" t="s">
        <v>1861</v>
      </c>
      <c r="I56" s="186" t="s">
        <v>17</v>
      </c>
      <c r="J56" s="59"/>
      <c r="K56" s="63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24">
      <c r="A57" s="9"/>
      <c r="B57" s="183">
        <f t="shared" si="1"/>
        <v>45</v>
      </c>
      <c r="C57" s="286"/>
      <c r="D57" s="286"/>
      <c r="E57" s="284"/>
      <c r="F57" s="185" t="s">
        <v>1867</v>
      </c>
      <c r="G57" s="191" t="s">
        <v>1868</v>
      </c>
      <c r="H57" s="190" t="s">
        <v>1862</v>
      </c>
      <c r="I57" s="186" t="s">
        <v>17</v>
      </c>
      <c r="J57" s="59"/>
      <c r="K57" s="63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 ht="36">
      <c r="A58" s="9"/>
      <c r="B58" s="183">
        <f t="shared" si="1"/>
        <v>46</v>
      </c>
      <c r="C58" s="286"/>
      <c r="D58" s="286"/>
      <c r="E58" s="331" t="s">
        <v>1869</v>
      </c>
      <c r="F58" s="185" t="s">
        <v>1870</v>
      </c>
      <c r="G58" s="192" t="s">
        <v>1871</v>
      </c>
      <c r="H58" s="185" t="s">
        <v>1872</v>
      </c>
      <c r="I58" s="186" t="s">
        <v>17</v>
      </c>
      <c r="J58" s="59"/>
      <c r="K58" s="63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 ht="36">
      <c r="A59" s="9"/>
      <c r="B59" s="183">
        <f t="shared" si="1"/>
        <v>47</v>
      </c>
      <c r="C59" s="286"/>
      <c r="D59" s="286"/>
      <c r="E59" s="286"/>
      <c r="F59" s="185" t="s">
        <v>1873</v>
      </c>
      <c r="G59" s="185" t="s">
        <v>1874</v>
      </c>
      <c r="H59" s="185" t="s">
        <v>1860</v>
      </c>
      <c r="I59" s="186" t="s">
        <v>17</v>
      </c>
      <c r="J59" s="59"/>
      <c r="K59" s="63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>
      <c r="A60" s="9"/>
      <c r="B60" s="183">
        <f t="shared" si="1"/>
        <v>48</v>
      </c>
      <c r="C60" s="286"/>
      <c r="D60" s="286"/>
      <c r="E60" s="286"/>
      <c r="F60" s="330" t="s">
        <v>1875</v>
      </c>
      <c r="G60" s="330" t="s">
        <v>1876</v>
      </c>
      <c r="H60" s="185" t="s">
        <v>1877</v>
      </c>
      <c r="I60" s="186" t="s">
        <v>17</v>
      </c>
      <c r="J60" s="59"/>
      <c r="K60" s="63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>
      <c r="A61" s="9"/>
      <c r="B61" s="183">
        <f t="shared" si="1"/>
        <v>49</v>
      </c>
      <c r="C61" s="286"/>
      <c r="D61" s="286"/>
      <c r="E61" s="286"/>
      <c r="F61" s="286"/>
      <c r="G61" s="286"/>
      <c r="H61" s="185" t="s">
        <v>1878</v>
      </c>
      <c r="I61" s="186" t="s">
        <v>17</v>
      </c>
      <c r="J61" s="59"/>
      <c r="K61" s="63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>
      <c r="A62" s="9"/>
      <c r="B62" s="183">
        <f t="shared" si="1"/>
        <v>50</v>
      </c>
      <c r="C62" s="286"/>
      <c r="D62" s="286"/>
      <c r="E62" s="286"/>
      <c r="F62" s="286"/>
      <c r="G62" s="284"/>
      <c r="H62" s="185" t="s">
        <v>1879</v>
      </c>
      <c r="I62" s="186" t="s">
        <v>17</v>
      </c>
      <c r="J62" s="59"/>
      <c r="K62" s="63"/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>
      <c r="A63" s="9"/>
      <c r="B63" s="183">
        <f t="shared" si="1"/>
        <v>51</v>
      </c>
      <c r="C63" s="286"/>
      <c r="D63" s="286"/>
      <c r="E63" s="286"/>
      <c r="F63" s="286"/>
      <c r="G63" s="193" t="s">
        <v>1880</v>
      </c>
      <c r="H63" s="185" t="s">
        <v>1881</v>
      </c>
      <c r="I63" s="186" t="s">
        <v>17</v>
      </c>
      <c r="J63" s="59"/>
      <c r="K63" s="63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24">
      <c r="A64" s="9"/>
      <c r="B64" s="183">
        <f t="shared" si="1"/>
        <v>52</v>
      </c>
      <c r="C64" s="286"/>
      <c r="D64" s="286"/>
      <c r="E64" s="286"/>
      <c r="F64" s="286"/>
      <c r="G64" s="193" t="s">
        <v>1882</v>
      </c>
      <c r="H64" s="193" t="s">
        <v>1883</v>
      </c>
      <c r="I64" s="186" t="s">
        <v>17</v>
      </c>
      <c r="J64" s="59"/>
      <c r="K64" s="63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>
      <c r="A65" s="9"/>
      <c r="B65" s="183">
        <f t="shared" si="1"/>
        <v>53</v>
      </c>
      <c r="C65" s="286"/>
      <c r="D65" s="286"/>
      <c r="E65" s="286"/>
      <c r="F65" s="286"/>
      <c r="G65" s="193" t="s">
        <v>1884</v>
      </c>
      <c r="H65" s="193" t="s">
        <v>1883</v>
      </c>
      <c r="I65" s="186" t="s">
        <v>17</v>
      </c>
      <c r="J65" s="59"/>
      <c r="K65" s="63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>
      <c r="A66" s="9"/>
      <c r="B66" s="183">
        <f t="shared" si="1"/>
        <v>54</v>
      </c>
      <c r="C66" s="286"/>
      <c r="D66" s="286"/>
      <c r="E66" s="286"/>
      <c r="F66" s="286"/>
      <c r="G66" s="330" t="s">
        <v>1885</v>
      </c>
      <c r="H66" s="193" t="s">
        <v>1883</v>
      </c>
      <c r="I66" s="186" t="s">
        <v>17</v>
      </c>
      <c r="J66" s="59"/>
      <c r="K66" s="63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>
      <c r="A67" s="9"/>
      <c r="B67" s="183">
        <f t="shared" si="1"/>
        <v>55</v>
      </c>
      <c r="C67" s="286"/>
      <c r="D67" s="286"/>
      <c r="E67" s="286"/>
      <c r="F67" s="286"/>
      <c r="G67" s="286"/>
      <c r="H67" s="185" t="s">
        <v>1886</v>
      </c>
      <c r="I67" s="186" t="s">
        <v>17</v>
      </c>
      <c r="J67" s="59"/>
      <c r="K67" s="63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>
      <c r="A68" s="9"/>
      <c r="B68" s="183">
        <f t="shared" si="1"/>
        <v>56</v>
      </c>
      <c r="C68" s="286"/>
      <c r="D68" s="286"/>
      <c r="E68" s="286"/>
      <c r="F68" s="284"/>
      <c r="G68" s="284"/>
      <c r="H68" s="185" t="s">
        <v>1887</v>
      </c>
      <c r="I68" s="186" t="s">
        <v>17</v>
      </c>
      <c r="J68" s="59"/>
      <c r="K68" s="63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 ht="24">
      <c r="A69" s="9"/>
      <c r="B69" s="183">
        <f t="shared" si="1"/>
        <v>57</v>
      </c>
      <c r="C69" s="286"/>
      <c r="D69" s="286"/>
      <c r="E69" s="286"/>
      <c r="F69" s="330" t="s">
        <v>1888</v>
      </c>
      <c r="G69" s="185" t="s">
        <v>1889</v>
      </c>
      <c r="H69" s="185" t="s">
        <v>1890</v>
      </c>
      <c r="I69" s="186" t="s">
        <v>17</v>
      </c>
      <c r="J69" s="333" t="s">
        <v>1891</v>
      </c>
      <c r="K69" s="324" t="s">
        <v>1892</v>
      </c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 ht="24">
      <c r="A70" s="9"/>
      <c r="B70" s="183">
        <f t="shared" si="1"/>
        <v>58</v>
      </c>
      <c r="C70" s="286"/>
      <c r="D70" s="286"/>
      <c r="E70" s="286"/>
      <c r="F70" s="286"/>
      <c r="G70" s="185" t="s">
        <v>1893</v>
      </c>
      <c r="H70" s="185" t="s">
        <v>1890</v>
      </c>
      <c r="I70" s="186" t="s">
        <v>17</v>
      </c>
      <c r="J70" s="286"/>
      <c r="K70" s="286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 ht="24">
      <c r="A71" s="9"/>
      <c r="B71" s="183">
        <f t="shared" si="1"/>
        <v>59</v>
      </c>
      <c r="C71" s="286"/>
      <c r="D71" s="286"/>
      <c r="E71" s="286"/>
      <c r="F71" s="286"/>
      <c r="G71" s="185" t="s">
        <v>1894</v>
      </c>
      <c r="H71" s="185" t="s">
        <v>1890</v>
      </c>
      <c r="I71" s="186" t="s">
        <v>17</v>
      </c>
      <c r="J71" s="284"/>
      <c r="K71" s="284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 ht="14.25">
      <c r="A72" s="9"/>
      <c r="B72" s="183">
        <f t="shared" si="1"/>
        <v>60</v>
      </c>
      <c r="C72" s="286"/>
      <c r="D72" s="286"/>
      <c r="E72" s="286"/>
      <c r="F72" s="286"/>
      <c r="G72" s="185" t="s">
        <v>1895</v>
      </c>
      <c r="H72" s="185" t="s">
        <v>1890</v>
      </c>
      <c r="I72" s="186" t="s">
        <v>17</v>
      </c>
      <c r="J72" s="103"/>
      <c r="K72" s="63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>
      <c r="A73" s="9"/>
      <c r="B73" s="183">
        <f t="shared" si="1"/>
        <v>61</v>
      </c>
      <c r="C73" s="286"/>
      <c r="D73" s="286"/>
      <c r="E73" s="284"/>
      <c r="F73" s="284"/>
      <c r="G73" s="185" t="s">
        <v>1896</v>
      </c>
      <c r="H73" s="185" t="s">
        <v>1897</v>
      </c>
      <c r="I73" s="186" t="s">
        <v>17</v>
      </c>
      <c r="J73" s="59"/>
      <c r="K73" s="63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 ht="63.75">
      <c r="A74" s="9"/>
      <c r="B74" s="183">
        <f t="shared" si="1"/>
        <v>62</v>
      </c>
      <c r="C74" s="286"/>
      <c r="D74" s="286"/>
      <c r="E74" s="331" t="s">
        <v>1898</v>
      </c>
      <c r="F74" s="185" t="s">
        <v>1870</v>
      </c>
      <c r="G74" s="185" t="s">
        <v>562</v>
      </c>
      <c r="H74" s="185" t="s">
        <v>1899</v>
      </c>
      <c r="I74" s="186" t="s">
        <v>17</v>
      </c>
      <c r="J74" s="194" t="s">
        <v>1900</v>
      </c>
      <c r="K74" s="195" t="s">
        <v>1901</v>
      </c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 ht="36">
      <c r="A75" s="9"/>
      <c r="B75" s="183">
        <f t="shared" si="1"/>
        <v>63</v>
      </c>
      <c r="C75" s="286"/>
      <c r="D75" s="286"/>
      <c r="E75" s="286"/>
      <c r="F75" s="185" t="s">
        <v>1873</v>
      </c>
      <c r="G75" s="185" t="s">
        <v>562</v>
      </c>
      <c r="H75" s="185" t="s">
        <v>1899</v>
      </c>
      <c r="I75" s="186" t="s">
        <v>17</v>
      </c>
      <c r="J75" s="77"/>
      <c r="K75" s="63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 ht="24">
      <c r="A76" s="9"/>
      <c r="B76" s="183">
        <f t="shared" si="1"/>
        <v>64</v>
      </c>
      <c r="C76" s="286"/>
      <c r="D76" s="286"/>
      <c r="E76" s="286"/>
      <c r="F76" s="330" t="s">
        <v>1902</v>
      </c>
      <c r="G76" s="330" t="s">
        <v>1903</v>
      </c>
      <c r="H76" s="185" t="s">
        <v>1904</v>
      </c>
      <c r="I76" s="186" t="s">
        <v>17</v>
      </c>
      <c r="J76" s="110"/>
      <c r="K76" s="63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 ht="24">
      <c r="A77" s="9"/>
      <c r="B77" s="183">
        <f t="shared" si="1"/>
        <v>65</v>
      </c>
      <c r="C77" s="286"/>
      <c r="D77" s="286"/>
      <c r="E77" s="286"/>
      <c r="F77" s="286"/>
      <c r="G77" s="286"/>
      <c r="H77" s="185" t="s">
        <v>1905</v>
      </c>
      <c r="I77" s="186" t="s">
        <v>17</v>
      </c>
      <c r="J77" s="72"/>
      <c r="K77" s="63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 ht="51">
      <c r="A78" s="9"/>
      <c r="B78" s="183">
        <f t="shared" si="1"/>
        <v>66</v>
      </c>
      <c r="C78" s="286"/>
      <c r="D78" s="286"/>
      <c r="E78" s="286"/>
      <c r="F78" s="286"/>
      <c r="G78" s="284"/>
      <c r="H78" s="185" t="s">
        <v>1906</v>
      </c>
      <c r="I78" s="186" t="s">
        <v>19</v>
      </c>
      <c r="J78" s="194" t="s">
        <v>1907</v>
      </c>
      <c r="K78" s="84" t="s">
        <v>1908</v>
      </c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 ht="51">
      <c r="A79" s="9"/>
      <c r="B79" s="183">
        <f t="shared" si="1"/>
        <v>67</v>
      </c>
      <c r="C79" s="286"/>
      <c r="D79" s="286"/>
      <c r="E79" s="286"/>
      <c r="F79" s="286"/>
      <c r="G79" s="185" t="s">
        <v>1909</v>
      </c>
      <c r="H79" s="185" t="s">
        <v>1910</v>
      </c>
      <c r="I79" s="186" t="s">
        <v>19</v>
      </c>
      <c r="J79" s="194" t="s">
        <v>1907</v>
      </c>
      <c r="K79" s="84" t="s">
        <v>1911</v>
      </c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 ht="14.25">
      <c r="A80" s="9"/>
      <c r="B80" s="183">
        <f t="shared" si="1"/>
        <v>68</v>
      </c>
      <c r="C80" s="286"/>
      <c r="D80" s="286"/>
      <c r="E80" s="286"/>
      <c r="F80" s="286"/>
      <c r="G80" s="185" t="s">
        <v>1912</v>
      </c>
      <c r="H80" s="185" t="s">
        <v>1913</v>
      </c>
      <c r="I80" s="186" t="s">
        <v>17</v>
      </c>
      <c r="J80" s="103"/>
      <c r="K80" s="63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 ht="24">
      <c r="A81" s="9"/>
      <c r="B81" s="183">
        <f t="shared" si="1"/>
        <v>69</v>
      </c>
      <c r="C81" s="286"/>
      <c r="D81" s="286"/>
      <c r="E81" s="286"/>
      <c r="F81" s="284"/>
      <c r="G81" s="193" t="s">
        <v>1882</v>
      </c>
      <c r="H81" s="185" t="s">
        <v>1913</v>
      </c>
      <c r="I81" s="186" t="s">
        <v>17</v>
      </c>
      <c r="J81" s="59"/>
      <c r="K81" s="63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 ht="24">
      <c r="A82" s="9"/>
      <c r="B82" s="183">
        <f t="shared" si="1"/>
        <v>70</v>
      </c>
      <c r="C82" s="286"/>
      <c r="D82" s="286"/>
      <c r="E82" s="286"/>
      <c r="F82" s="330" t="s">
        <v>1888</v>
      </c>
      <c r="G82" s="185" t="s">
        <v>1889</v>
      </c>
      <c r="H82" s="185" t="s">
        <v>1913</v>
      </c>
      <c r="I82" s="186" t="s">
        <v>17</v>
      </c>
      <c r="J82" s="299" t="s">
        <v>1914</v>
      </c>
      <c r="K82" s="303" t="s">
        <v>1915</v>
      </c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 ht="24">
      <c r="A83" s="9"/>
      <c r="B83" s="183">
        <f t="shared" si="1"/>
        <v>71</v>
      </c>
      <c r="C83" s="286"/>
      <c r="D83" s="286"/>
      <c r="E83" s="286"/>
      <c r="F83" s="286"/>
      <c r="G83" s="185" t="s">
        <v>1893</v>
      </c>
      <c r="H83" s="185" t="s">
        <v>1913</v>
      </c>
      <c r="I83" s="186" t="s">
        <v>17</v>
      </c>
      <c r="J83" s="286"/>
      <c r="K83" s="286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 ht="24">
      <c r="A84" s="9"/>
      <c r="B84" s="183">
        <f t="shared" si="1"/>
        <v>72</v>
      </c>
      <c r="C84" s="286"/>
      <c r="D84" s="286"/>
      <c r="E84" s="286"/>
      <c r="F84" s="286"/>
      <c r="G84" s="185" t="s">
        <v>1894</v>
      </c>
      <c r="H84" s="185" t="s">
        <v>1913</v>
      </c>
      <c r="I84" s="186" t="s">
        <v>18</v>
      </c>
      <c r="J84" s="284"/>
      <c r="K84" s="284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 ht="14.25">
      <c r="A85" s="9"/>
      <c r="B85" s="183">
        <f t="shared" si="1"/>
        <v>73</v>
      </c>
      <c r="C85" s="286"/>
      <c r="D85" s="286"/>
      <c r="E85" s="284"/>
      <c r="F85" s="284"/>
      <c r="G85" s="185" t="s">
        <v>1895</v>
      </c>
      <c r="H85" s="185" t="s">
        <v>1913</v>
      </c>
      <c r="I85" s="186" t="s">
        <v>17</v>
      </c>
      <c r="J85" s="147"/>
      <c r="K85" s="63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>
      <c r="A86" s="9"/>
      <c r="B86" s="183">
        <f t="shared" si="1"/>
        <v>74</v>
      </c>
      <c r="C86" s="286"/>
      <c r="D86" s="286"/>
      <c r="E86" s="331" t="s">
        <v>1916</v>
      </c>
      <c r="F86" s="330" t="s">
        <v>1856</v>
      </c>
      <c r="G86" s="185" t="s">
        <v>1917</v>
      </c>
      <c r="H86" s="185" t="s">
        <v>1918</v>
      </c>
      <c r="I86" s="186" t="s">
        <v>17</v>
      </c>
      <c r="J86" s="59"/>
      <c r="K86" s="63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>
      <c r="A87" s="9"/>
      <c r="B87" s="183">
        <f t="shared" si="1"/>
        <v>75</v>
      </c>
      <c r="C87" s="286"/>
      <c r="D87" s="286"/>
      <c r="E87" s="286"/>
      <c r="F87" s="286"/>
      <c r="G87" s="185" t="s">
        <v>1919</v>
      </c>
      <c r="H87" s="185" t="s">
        <v>1920</v>
      </c>
      <c r="I87" s="186" t="s">
        <v>17</v>
      </c>
      <c r="J87" s="59"/>
      <c r="K87" s="63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 ht="24">
      <c r="A88" s="9"/>
      <c r="B88" s="183">
        <f t="shared" si="1"/>
        <v>76</v>
      </c>
      <c r="C88" s="286"/>
      <c r="D88" s="286"/>
      <c r="E88" s="286"/>
      <c r="F88" s="286"/>
      <c r="G88" s="185" t="s">
        <v>1921</v>
      </c>
      <c r="H88" s="185" t="s">
        <v>1922</v>
      </c>
      <c r="I88" s="186" t="s">
        <v>17</v>
      </c>
      <c r="J88" s="59"/>
      <c r="K88" s="63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 ht="24">
      <c r="A89" s="9"/>
      <c r="B89" s="183">
        <f t="shared" si="1"/>
        <v>77</v>
      </c>
      <c r="C89" s="286"/>
      <c r="D89" s="286"/>
      <c r="E89" s="286"/>
      <c r="F89" s="284"/>
      <c r="G89" s="185" t="s">
        <v>1923</v>
      </c>
      <c r="H89" s="185" t="s">
        <v>1924</v>
      </c>
      <c r="I89" s="186" t="s">
        <v>17</v>
      </c>
      <c r="J89" s="59"/>
      <c r="K89" s="63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>
      <c r="A90" s="9"/>
      <c r="B90" s="183">
        <f t="shared" si="1"/>
        <v>78</v>
      </c>
      <c r="C90" s="286"/>
      <c r="D90" s="286"/>
      <c r="E90" s="286"/>
      <c r="F90" s="330" t="s">
        <v>1925</v>
      </c>
      <c r="G90" s="185" t="s">
        <v>1874</v>
      </c>
      <c r="H90" s="185" t="s">
        <v>1926</v>
      </c>
      <c r="I90" s="186" t="s">
        <v>17</v>
      </c>
      <c r="J90" s="59"/>
      <c r="K90" s="63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 ht="63.75">
      <c r="A91" s="9"/>
      <c r="B91" s="183">
        <f t="shared" si="1"/>
        <v>79</v>
      </c>
      <c r="C91" s="286"/>
      <c r="D91" s="286"/>
      <c r="E91" s="284"/>
      <c r="F91" s="284"/>
      <c r="G91" s="185" t="s">
        <v>562</v>
      </c>
      <c r="H91" s="185" t="s">
        <v>1927</v>
      </c>
      <c r="I91" s="186" t="s">
        <v>17</v>
      </c>
      <c r="J91" s="196" t="s">
        <v>1928</v>
      </c>
      <c r="K91" s="195" t="s">
        <v>1929</v>
      </c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>
      <c r="A92" s="9"/>
      <c r="B92" s="183">
        <f t="shared" si="1"/>
        <v>80</v>
      </c>
      <c r="C92" s="286"/>
      <c r="D92" s="286"/>
      <c r="E92" s="331" t="s">
        <v>1930</v>
      </c>
      <c r="F92" s="330" t="s">
        <v>1931</v>
      </c>
      <c r="G92" s="185" t="s">
        <v>1932</v>
      </c>
      <c r="H92" s="185" t="s">
        <v>1933</v>
      </c>
      <c r="I92" s="186" t="s">
        <v>17</v>
      </c>
      <c r="J92" s="146"/>
      <c r="K92" s="63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 ht="24">
      <c r="A93" s="9"/>
      <c r="B93" s="183">
        <f t="shared" si="1"/>
        <v>81</v>
      </c>
      <c r="C93" s="286"/>
      <c r="D93" s="286"/>
      <c r="E93" s="286"/>
      <c r="F93" s="286"/>
      <c r="G93" s="185" t="s">
        <v>1934</v>
      </c>
      <c r="H93" s="185" t="s">
        <v>1935</v>
      </c>
      <c r="I93" s="186" t="s">
        <v>17</v>
      </c>
      <c r="J93" s="147"/>
      <c r="K93" s="63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 ht="24">
      <c r="A94" s="9"/>
      <c r="B94" s="183">
        <f t="shared" si="1"/>
        <v>82</v>
      </c>
      <c r="C94" s="286"/>
      <c r="D94" s="286"/>
      <c r="E94" s="286"/>
      <c r="F94" s="286"/>
      <c r="G94" s="185" t="s">
        <v>1936</v>
      </c>
      <c r="H94" s="185" t="s">
        <v>1937</v>
      </c>
      <c r="I94" s="186" t="s">
        <v>17</v>
      </c>
      <c r="J94" s="59"/>
      <c r="K94" s="63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 ht="24">
      <c r="A95" s="9"/>
      <c r="B95" s="183">
        <f t="shared" si="1"/>
        <v>83</v>
      </c>
      <c r="C95" s="286"/>
      <c r="D95" s="286"/>
      <c r="E95" s="286"/>
      <c r="F95" s="284"/>
      <c r="G95" s="185" t="s">
        <v>1938</v>
      </c>
      <c r="H95" s="185" t="s">
        <v>1939</v>
      </c>
      <c r="I95" s="186" t="s">
        <v>17</v>
      </c>
      <c r="J95" s="59"/>
      <c r="K95" s="63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 ht="24">
      <c r="A96" s="9"/>
      <c r="B96" s="183">
        <f t="shared" si="1"/>
        <v>84</v>
      </c>
      <c r="C96" s="286"/>
      <c r="D96" s="286"/>
      <c r="E96" s="286"/>
      <c r="F96" s="185" t="s">
        <v>1940</v>
      </c>
      <c r="G96" s="185" t="s">
        <v>1941</v>
      </c>
      <c r="H96" s="185" t="s">
        <v>1942</v>
      </c>
      <c r="I96" s="186" t="s">
        <v>17</v>
      </c>
      <c r="J96" s="59"/>
      <c r="K96" s="63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 ht="24">
      <c r="A97" s="9"/>
      <c r="B97" s="183">
        <f t="shared" si="1"/>
        <v>85</v>
      </c>
      <c r="C97" s="286"/>
      <c r="D97" s="286"/>
      <c r="E97" s="286"/>
      <c r="F97" s="185" t="s">
        <v>1943</v>
      </c>
      <c r="G97" s="185" t="s">
        <v>1944</v>
      </c>
      <c r="H97" s="185" t="s">
        <v>1945</v>
      </c>
      <c r="I97" s="186" t="s">
        <v>17</v>
      </c>
      <c r="J97" s="59"/>
      <c r="K97" s="63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 ht="24">
      <c r="A98" s="9"/>
      <c r="B98" s="183">
        <f t="shared" si="1"/>
        <v>86</v>
      </c>
      <c r="C98" s="286"/>
      <c r="D98" s="286"/>
      <c r="E98" s="284"/>
      <c r="F98" s="185" t="s">
        <v>1946</v>
      </c>
      <c r="G98" s="185" t="s">
        <v>1944</v>
      </c>
      <c r="H98" s="185" t="s">
        <v>1947</v>
      </c>
      <c r="I98" s="186" t="s">
        <v>17</v>
      </c>
      <c r="J98" s="59"/>
      <c r="K98" s="63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>
      <c r="A99" s="9"/>
      <c r="B99" s="183">
        <f t="shared" si="1"/>
        <v>87</v>
      </c>
      <c r="C99" s="286"/>
      <c r="D99" s="286"/>
      <c r="E99" s="331" t="s">
        <v>1948</v>
      </c>
      <c r="F99" s="330" t="s">
        <v>1949</v>
      </c>
      <c r="G99" s="185" t="s">
        <v>1950</v>
      </c>
      <c r="H99" s="185" t="s">
        <v>1951</v>
      </c>
      <c r="I99" s="186" t="s">
        <v>17</v>
      </c>
      <c r="J99" s="59"/>
      <c r="K99" s="63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>
      <c r="A100" s="9"/>
      <c r="B100" s="183">
        <f t="shared" si="1"/>
        <v>88</v>
      </c>
      <c r="C100" s="286"/>
      <c r="D100" s="286"/>
      <c r="E100" s="286"/>
      <c r="F100" s="284"/>
      <c r="G100" s="185" t="s">
        <v>1952</v>
      </c>
      <c r="H100" s="185" t="s">
        <v>1953</v>
      </c>
      <c r="I100" s="186" t="s">
        <v>17</v>
      </c>
      <c r="J100" s="59"/>
      <c r="K100" s="63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>
      <c r="A101" s="9"/>
      <c r="B101" s="183">
        <f t="shared" si="1"/>
        <v>89</v>
      </c>
      <c r="C101" s="286"/>
      <c r="D101" s="286"/>
      <c r="E101" s="286"/>
      <c r="F101" s="330" t="s">
        <v>1954</v>
      </c>
      <c r="G101" s="185" t="s">
        <v>1955</v>
      </c>
      <c r="H101" s="185" t="s">
        <v>1951</v>
      </c>
      <c r="I101" s="186" t="s">
        <v>17</v>
      </c>
      <c r="J101" s="59"/>
      <c r="K101" s="63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>
      <c r="A102" s="9"/>
      <c r="B102" s="183">
        <f t="shared" si="1"/>
        <v>90</v>
      </c>
      <c r="C102" s="286"/>
      <c r="D102" s="286"/>
      <c r="E102" s="286"/>
      <c r="F102" s="286"/>
      <c r="G102" s="185" t="s">
        <v>1956</v>
      </c>
      <c r="H102" s="185" t="s">
        <v>1957</v>
      </c>
      <c r="I102" s="186" t="s">
        <v>17</v>
      </c>
      <c r="J102" s="59"/>
      <c r="K102" s="63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 ht="24">
      <c r="A103" s="9"/>
      <c r="B103" s="183">
        <f t="shared" si="1"/>
        <v>91</v>
      </c>
      <c r="C103" s="286"/>
      <c r="D103" s="286"/>
      <c r="E103" s="286"/>
      <c r="F103" s="286"/>
      <c r="G103" s="185" t="s">
        <v>1958</v>
      </c>
      <c r="H103" s="185" t="s">
        <v>1951</v>
      </c>
      <c r="I103" s="186" t="s">
        <v>17</v>
      </c>
      <c r="J103" s="333" t="s">
        <v>1959</v>
      </c>
      <c r="K103" s="197" t="s">
        <v>1960</v>
      </c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 ht="24">
      <c r="A104" s="9"/>
      <c r="B104" s="183">
        <f t="shared" si="1"/>
        <v>92</v>
      </c>
      <c r="C104" s="286"/>
      <c r="D104" s="286"/>
      <c r="E104" s="286"/>
      <c r="F104" s="286"/>
      <c r="G104" s="185" t="s">
        <v>1961</v>
      </c>
      <c r="H104" s="185" t="s">
        <v>1962</v>
      </c>
      <c r="I104" s="186" t="s">
        <v>17</v>
      </c>
      <c r="J104" s="284"/>
      <c r="K104" s="198" t="s">
        <v>1466</v>
      </c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 ht="24">
      <c r="A105" s="9"/>
      <c r="B105" s="183">
        <f t="shared" si="1"/>
        <v>93</v>
      </c>
      <c r="C105" s="286"/>
      <c r="D105" s="286"/>
      <c r="E105" s="286"/>
      <c r="F105" s="284"/>
      <c r="G105" s="185" t="s">
        <v>1963</v>
      </c>
      <c r="H105" s="185" t="s">
        <v>1964</v>
      </c>
      <c r="I105" s="186" t="s">
        <v>17</v>
      </c>
      <c r="J105" s="147"/>
      <c r="K105" s="63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 ht="24">
      <c r="A106" s="9"/>
      <c r="B106" s="183">
        <f t="shared" si="1"/>
        <v>94</v>
      </c>
      <c r="C106" s="286"/>
      <c r="D106" s="286"/>
      <c r="E106" s="286"/>
      <c r="F106" s="185" t="s">
        <v>1965</v>
      </c>
      <c r="G106" s="185" t="s">
        <v>1966</v>
      </c>
      <c r="H106" s="185" t="s">
        <v>1967</v>
      </c>
      <c r="I106" s="186" t="s">
        <v>17</v>
      </c>
      <c r="J106" s="59"/>
      <c r="K106" s="63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 ht="24">
      <c r="A107" s="9"/>
      <c r="B107" s="183">
        <f t="shared" si="1"/>
        <v>95</v>
      </c>
      <c r="C107" s="286"/>
      <c r="D107" s="286"/>
      <c r="E107" s="284"/>
      <c r="F107" s="185" t="s">
        <v>1968</v>
      </c>
      <c r="G107" s="185" t="s">
        <v>1969</v>
      </c>
      <c r="H107" s="185" t="s">
        <v>1970</v>
      </c>
      <c r="I107" s="186" t="s">
        <v>17</v>
      </c>
      <c r="J107" s="164" t="s">
        <v>1971</v>
      </c>
      <c r="K107" s="91" t="s">
        <v>1972</v>
      </c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 ht="24">
      <c r="A108" s="9"/>
      <c r="B108" s="183">
        <f t="shared" si="1"/>
        <v>96</v>
      </c>
      <c r="C108" s="286"/>
      <c r="D108" s="286"/>
      <c r="E108" s="331" t="s">
        <v>1973</v>
      </c>
      <c r="F108" s="185" t="s">
        <v>1974</v>
      </c>
      <c r="G108" s="185" t="s">
        <v>1975</v>
      </c>
      <c r="H108" s="185" t="s">
        <v>1976</v>
      </c>
      <c r="I108" s="186" t="s">
        <v>17</v>
      </c>
      <c r="J108" s="146"/>
      <c r="K108" s="170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 ht="24">
      <c r="A109" s="9"/>
      <c r="B109" s="183">
        <f t="shared" si="1"/>
        <v>97</v>
      </c>
      <c r="C109" s="286"/>
      <c r="D109" s="286"/>
      <c r="E109" s="286"/>
      <c r="F109" s="185" t="s">
        <v>1977</v>
      </c>
      <c r="G109" s="185" t="s">
        <v>1978</v>
      </c>
      <c r="H109" s="185" t="s">
        <v>1976</v>
      </c>
      <c r="I109" s="186" t="s">
        <v>17</v>
      </c>
      <c r="J109" s="147"/>
      <c r="K109" s="63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 ht="48">
      <c r="A110" s="9"/>
      <c r="B110" s="183">
        <f t="shared" si="1"/>
        <v>98</v>
      </c>
      <c r="C110" s="286"/>
      <c r="D110" s="286"/>
      <c r="E110" s="286"/>
      <c r="F110" s="185" t="s">
        <v>1979</v>
      </c>
      <c r="G110" s="185" t="s">
        <v>1975</v>
      </c>
      <c r="H110" s="185" t="s">
        <v>1980</v>
      </c>
      <c r="I110" s="186" t="s">
        <v>17</v>
      </c>
      <c r="J110" s="59"/>
      <c r="K110" s="63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 ht="48">
      <c r="A111" s="9"/>
      <c r="B111" s="183">
        <f t="shared" si="1"/>
        <v>99</v>
      </c>
      <c r="C111" s="286"/>
      <c r="D111" s="286"/>
      <c r="E111" s="286"/>
      <c r="F111" s="185" t="s">
        <v>1981</v>
      </c>
      <c r="G111" s="185" t="s">
        <v>1978</v>
      </c>
      <c r="H111" s="185" t="s">
        <v>1982</v>
      </c>
      <c r="I111" s="186" t="s">
        <v>17</v>
      </c>
      <c r="J111" s="59"/>
      <c r="K111" s="63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>
      <c r="A112" s="9"/>
      <c r="B112" s="183">
        <f t="shared" si="1"/>
        <v>100</v>
      </c>
      <c r="C112" s="286"/>
      <c r="D112" s="286"/>
      <c r="E112" s="286"/>
      <c r="F112" s="185" t="s">
        <v>1983</v>
      </c>
      <c r="G112" s="185" t="s">
        <v>1984</v>
      </c>
      <c r="H112" s="185" t="s">
        <v>1985</v>
      </c>
      <c r="I112" s="186" t="s">
        <v>17</v>
      </c>
      <c r="J112" s="59"/>
      <c r="K112" s="63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 ht="24">
      <c r="A113" s="9"/>
      <c r="B113" s="183">
        <f t="shared" si="1"/>
        <v>101</v>
      </c>
      <c r="C113" s="286"/>
      <c r="D113" s="286"/>
      <c r="E113" s="286"/>
      <c r="F113" s="185" t="s">
        <v>1986</v>
      </c>
      <c r="G113" s="185" t="s">
        <v>1984</v>
      </c>
      <c r="H113" s="189" t="s">
        <v>1987</v>
      </c>
      <c r="I113" s="186" t="s">
        <v>17</v>
      </c>
      <c r="J113" s="59"/>
      <c r="K113" s="63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 ht="24">
      <c r="A114" s="9"/>
      <c r="B114" s="183">
        <f t="shared" si="1"/>
        <v>102</v>
      </c>
      <c r="C114" s="286"/>
      <c r="D114" s="286"/>
      <c r="E114" s="286"/>
      <c r="F114" s="185" t="s">
        <v>1988</v>
      </c>
      <c r="G114" s="185" t="s">
        <v>1984</v>
      </c>
      <c r="H114" s="189" t="s">
        <v>1989</v>
      </c>
      <c r="I114" s="186" t="s">
        <v>17</v>
      </c>
      <c r="J114" s="59"/>
      <c r="K114" s="63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 ht="24">
      <c r="A115" s="9"/>
      <c r="B115" s="183">
        <f t="shared" si="1"/>
        <v>103</v>
      </c>
      <c r="C115" s="286"/>
      <c r="D115" s="286"/>
      <c r="E115" s="286"/>
      <c r="F115" s="185" t="s">
        <v>1990</v>
      </c>
      <c r="G115" s="185" t="s">
        <v>1984</v>
      </c>
      <c r="H115" s="189" t="s">
        <v>1987</v>
      </c>
      <c r="I115" s="186" t="s">
        <v>17</v>
      </c>
      <c r="J115" s="59"/>
      <c r="K115" s="63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 ht="24">
      <c r="A116" s="9"/>
      <c r="B116" s="183">
        <f t="shared" si="1"/>
        <v>104</v>
      </c>
      <c r="C116" s="286"/>
      <c r="D116" s="286"/>
      <c r="E116" s="286"/>
      <c r="F116" s="185" t="s">
        <v>1991</v>
      </c>
      <c r="G116" s="185" t="s">
        <v>1984</v>
      </c>
      <c r="H116" s="189" t="s">
        <v>1989</v>
      </c>
      <c r="I116" s="186" t="s">
        <v>17</v>
      </c>
      <c r="J116" s="59"/>
      <c r="K116" s="63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 ht="36">
      <c r="A117" s="9"/>
      <c r="B117" s="183">
        <f t="shared" si="1"/>
        <v>105</v>
      </c>
      <c r="C117" s="286"/>
      <c r="D117" s="286"/>
      <c r="E117" s="286"/>
      <c r="F117" s="185" t="s">
        <v>1992</v>
      </c>
      <c r="G117" s="185" t="s">
        <v>1993</v>
      </c>
      <c r="H117" s="185" t="s">
        <v>1994</v>
      </c>
      <c r="I117" s="186" t="s">
        <v>17</v>
      </c>
      <c r="J117" s="59"/>
      <c r="K117" s="63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 ht="48">
      <c r="A118" s="9"/>
      <c r="B118" s="183">
        <f t="shared" si="1"/>
        <v>106</v>
      </c>
      <c r="C118" s="286"/>
      <c r="D118" s="286"/>
      <c r="E118" s="286"/>
      <c r="F118" s="185" t="s">
        <v>1995</v>
      </c>
      <c r="G118" s="185" t="s">
        <v>1993</v>
      </c>
      <c r="H118" s="185" t="s">
        <v>1996</v>
      </c>
      <c r="I118" s="186" t="s">
        <v>17</v>
      </c>
      <c r="J118" s="59"/>
      <c r="K118" s="63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 ht="36">
      <c r="A119" s="9"/>
      <c r="B119" s="183">
        <f t="shared" si="1"/>
        <v>107</v>
      </c>
      <c r="C119" s="286"/>
      <c r="D119" s="286"/>
      <c r="E119" s="286"/>
      <c r="F119" s="185" t="s">
        <v>1997</v>
      </c>
      <c r="G119" s="185" t="s">
        <v>1993</v>
      </c>
      <c r="H119" s="185" t="s">
        <v>1994</v>
      </c>
      <c r="I119" s="186" t="s">
        <v>17</v>
      </c>
      <c r="J119" s="59"/>
      <c r="K119" s="63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 ht="48">
      <c r="A120" s="9"/>
      <c r="B120" s="183">
        <f t="shared" si="1"/>
        <v>108</v>
      </c>
      <c r="C120" s="286"/>
      <c r="D120" s="286"/>
      <c r="E120" s="286"/>
      <c r="F120" s="185" t="s">
        <v>1998</v>
      </c>
      <c r="G120" s="185" t="s">
        <v>1993</v>
      </c>
      <c r="H120" s="185" t="s">
        <v>1996</v>
      </c>
      <c r="I120" s="186" t="s">
        <v>17</v>
      </c>
      <c r="J120" s="59"/>
      <c r="K120" s="63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 ht="36">
      <c r="A121" s="9"/>
      <c r="B121" s="183">
        <f t="shared" si="1"/>
        <v>109</v>
      </c>
      <c r="C121" s="286"/>
      <c r="D121" s="286"/>
      <c r="E121" s="284"/>
      <c r="F121" s="185" t="s">
        <v>1999</v>
      </c>
      <c r="G121" s="185" t="s">
        <v>2000</v>
      </c>
      <c r="H121" s="185" t="s">
        <v>2001</v>
      </c>
      <c r="I121" s="186" t="s">
        <v>17</v>
      </c>
      <c r="J121" s="59"/>
      <c r="K121" s="63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 ht="24">
      <c r="A122" s="9"/>
      <c r="B122" s="183">
        <f t="shared" si="1"/>
        <v>110</v>
      </c>
      <c r="C122" s="286"/>
      <c r="D122" s="286"/>
      <c r="E122" s="331" t="s">
        <v>2002</v>
      </c>
      <c r="F122" s="330" t="s">
        <v>2003</v>
      </c>
      <c r="G122" s="185" t="s">
        <v>2004</v>
      </c>
      <c r="H122" s="185" t="s">
        <v>2005</v>
      </c>
      <c r="I122" s="186" t="s">
        <v>17</v>
      </c>
      <c r="J122" s="59"/>
      <c r="K122" s="63"/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>
      <c r="A123" s="9"/>
      <c r="B123" s="183">
        <f t="shared" si="1"/>
        <v>111</v>
      </c>
      <c r="C123" s="286"/>
      <c r="D123" s="286"/>
      <c r="E123" s="286"/>
      <c r="F123" s="284"/>
      <c r="G123" s="185" t="s">
        <v>2006</v>
      </c>
      <c r="H123" s="185" t="s">
        <v>2007</v>
      </c>
      <c r="I123" s="186" t="s">
        <v>17</v>
      </c>
      <c r="J123" s="59"/>
      <c r="K123" s="63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 ht="24">
      <c r="A124" s="9"/>
      <c r="B124" s="183">
        <f t="shared" si="1"/>
        <v>112</v>
      </c>
      <c r="C124" s="286"/>
      <c r="D124" s="286"/>
      <c r="E124" s="286"/>
      <c r="F124" s="330" t="s">
        <v>2008</v>
      </c>
      <c r="G124" s="185" t="s">
        <v>2009</v>
      </c>
      <c r="H124" s="185" t="s">
        <v>2010</v>
      </c>
      <c r="I124" s="186" t="s">
        <v>17</v>
      </c>
      <c r="J124" s="59"/>
      <c r="K124" s="63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 ht="84">
      <c r="A125" s="9"/>
      <c r="B125" s="183">
        <f t="shared" si="1"/>
        <v>113</v>
      </c>
      <c r="C125" s="286"/>
      <c r="D125" s="286"/>
      <c r="E125" s="286"/>
      <c r="F125" s="286"/>
      <c r="G125" s="185" t="s">
        <v>2011</v>
      </c>
      <c r="H125" s="185" t="s">
        <v>2012</v>
      </c>
      <c r="I125" s="186" t="s">
        <v>17</v>
      </c>
      <c r="J125" s="59"/>
      <c r="K125" s="63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>
      <c r="A126" s="9"/>
      <c r="B126" s="183">
        <f t="shared" si="1"/>
        <v>114</v>
      </c>
      <c r="C126" s="286"/>
      <c r="D126" s="286"/>
      <c r="E126" s="286"/>
      <c r="F126" s="286"/>
      <c r="G126" s="185" t="s">
        <v>2013</v>
      </c>
      <c r="H126" s="185" t="s">
        <v>2014</v>
      </c>
      <c r="I126" s="186" t="s">
        <v>17</v>
      </c>
      <c r="J126" s="59"/>
      <c r="K126" s="63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>
      <c r="A127" s="9"/>
      <c r="B127" s="183">
        <f t="shared" si="1"/>
        <v>115</v>
      </c>
      <c r="C127" s="286"/>
      <c r="D127" s="286"/>
      <c r="E127" s="286"/>
      <c r="F127" s="286"/>
      <c r="G127" s="185" t="s">
        <v>2015</v>
      </c>
      <c r="H127" s="185" t="s">
        <v>2016</v>
      </c>
      <c r="I127" s="186" t="s">
        <v>17</v>
      </c>
      <c r="J127" s="59"/>
      <c r="K127" s="63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>
      <c r="A128" s="9"/>
      <c r="B128" s="183">
        <f t="shared" si="1"/>
        <v>116</v>
      </c>
      <c r="C128" s="286"/>
      <c r="D128" s="286"/>
      <c r="E128" s="286"/>
      <c r="F128" s="284"/>
      <c r="G128" s="185" t="s">
        <v>2017</v>
      </c>
      <c r="H128" s="185" t="s">
        <v>2018</v>
      </c>
      <c r="I128" s="186" t="s">
        <v>17</v>
      </c>
      <c r="J128" s="59"/>
      <c r="K128" s="63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 ht="36">
      <c r="A129" s="9"/>
      <c r="B129" s="183">
        <f t="shared" si="1"/>
        <v>117</v>
      </c>
      <c r="C129" s="286"/>
      <c r="D129" s="286"/>
      <c r="E129" s="286"/>
      <c r="F129" s="330" t="s">
        <v>2019</v>
      </c>
      <c r="G129" s="185" t="s">
        <v>2009</v>
      </c>
      <c r="H129" s="185" t="s">
        <v>2020</v>
      </c>
      <c r="I129" s="186" t="s">
        <v>17</v>
      </c>
      <c r="J129" s="299" t="s">
        <v>2021</v>
      </c>
      <c r="K129" s="324" t="s">
        <v>2022</v>
      </c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>
      <c r="A130" s="9"/>
      <c r="B130" s="183">
        <f t="shared" si="1"/>
        <v>118</v>
      </c>
      <c r="C130" s="286"/>
      <c r="D130" s="286"/>
      <c r="E130" s="284"/>
      <c r="F130" s="284"/>
      <c r="G130" s="185" t="s">
        <v>2023</v>
      </c>
      <c r="H130" s="189" t="s">
        <v>2024</v>
      </c>
      <c r="I130" s="186" t="s">
        <v>17</v>
      </c>
      <c r="J130" s="284"/>
      <c r="K130" s="284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 ht="36">
      <c r="A131" s="9"/>
      <c r="B131" s="183">
        <f t="shared" si="1"/>
        <v>119</v>
      </c>
      <c r="C131" s="286"/>
      <c r="D131" s="286"/>
      <c r="E131" s="331" t="s">
        <v>2025</v>
      </c>
      <c r="F131" s="185" t="s">
        <v>2026</v>
      </c>
      <c r="G131" s="185" t="s">
        <v>2027</v>
      </c>
      <c r="H131" s="199" t="s">
        <v>2028</v>
      </c>
      <c r="I131" s="186" t="s">
        <v>17</v>
      </c>
      <c r="J131" s="59"/>
      <c r="K131" s="63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 ht="36">
      <c r="A132" s="9"/>
      <c r="B132" s="183">
        <f t="shared" si="1"/>
        <v>120</v>
      </c>
      <c r="C132" s="286"/>
      <c r="D132" s="286"/>
      <c r="E132" s="286"/>
      <c r="F132" s="185" t="s">
        <v>2029</v>
      </c>
      <c r="G132" s="185" t="s">
        <v>2027</v>
      </c>
      <c r="H132" s="199" t="s">
        <v>2030</v>
      </c>
      <c r="I132" s="186" t="s">
        <v>17</v>
      </c>
      <c r="J132" s="59"/>
      <c r="K132" s="63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 ht="36">
      <c r="A133" s="9"/>
      <c r="B133" s="183">
        <f t="shared" si="1"/>
        <v>121</v>
      </c>
      <c r="C133" s="286"/>
      <c r="D133" s="286"/>
      <c r="E133" s="286"/>
      <c r="F133" s="185" t="s">
        <v>2031</v>
      </c>
      <c r="G133" s="185" t="s">
        <v>2027</v>
      </c>
      <c r="H133" s="199" t="s">
        <v>2032</v>
      </c>
      <c r="I133" s="186" t="s">
        <v>17</v>
      </c>
      <c r="J133" s="59"/>
      <c r="K133" s="63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 ht="36">
      <c r="A134" s="9"/>
      <c r="B134" s="183">
        <f t="shared" si="1"/>
        <v>122</v>
      </c>
      <c r="C134" s="286"/>
      <c r="D134" s="286"/>
      <c r="E134" s="286"/>
      <c r="F134" s="185" t="s">
        <v>2033</v>
      </c>
      <c r="G134" s="185" t="s">
        <v>2027</v>
      </c>
      <c r="H134" s="199" t="s">
        <v>2034</v>
      </c>
      <c r="I134" s="186" t="s">
        <v>17</v>
      </c>
      <c r="J134" s="59"/>
      <c r="K134" s="63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 ht="36">
      <c r="A135" s="9"/>
      <c r="B135" s="183">
        <f t="shared" si="1"/>
        <v>123</v>
      </c>
      <c r="C135" s="286"/>
      <c r="D135" s="286"/>
      <c r="E135" s="286"/>
      <c r="F135" s="185" t="s">
        <v>2035</v>
      </c>
      <c r="G135" s="185" t="s">
        <v>2027</v>
      </c>
      <c r="H135" s="199" t="s">
        <v>2036</v>
      </c>
      <c r="I135" s="186" t="s">
        <v>17</v>
      </c>
      <c r="J135" s="59"/>
      <c r="K135" s="63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 ht="36">
      <c r="A136" s="9"/>
      <c r="B136" s="183">
        <f t="shared" si="1"/>
        <v>124</v>
      </c>
      <c r="C136" s="286"/>
      <c r="D136" s="286"/>
      <c r="E136" s="286"/>
      <c r="F136" s="185" t="s">
        <v>2037</v>
      </c>
      <c r="G136" s="185" t="s">
        <v>2027</v>
      </c>
      <c r="H136" s="199" t="s">
        <v>2038</v>
      </c>
      <c r="I136" s="186" t="s">
        <v>17</v>
      </c>
      <c r="J136" s="59"/>
      <c r="K136" s="63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 ht="36">
      <c r="A137" s="9"/>
      <c r="B137" s="183">
        <f t="shared" si="1"/>
        <v>125</v>
      </c>
      <c r="C137" s="286"/>
      <c r="D137" s="286"/>
      <c r="E137" s="286"/>
      <c r="F137" s="185" t="s">
        <v>2039</v>
      </c>
      <c r="G137" s="185" t="s">
        <v>2027</v>
      </c>
      <c r="H137" s="200" t="s">
        <v>2040</v>
      </c>
      <c r="I137" s="186" t="s">
        <v>17</v>
      </c>
      <c r="J137" s="59"/>
      <c r="K137" s="63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 ht="36">
      <c r="A138" s="9"/>
      <c r="B138" s="183">
        <f t="shared" si="1"/>
        <v>126</v>
      </c>
      <c r="C138" s="286"/>
      <c r="D138" s="286"/>
      <c r="E138" s="286"/>
      <c r="F138" s="185" t="s">
        <v>2041</v>
      </c>
      <c r="G138" s="185" t="s">
        <v>2027</v>
      </c>
      <c r="H138" s="200" t="s">
        <v>2042</v>
      </c>
      <c r="I138" s="186" t="s">
        <v>17</v>
      </c>
      <c r="J138" s="59"/>
      <c r="K138" s="63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 ht="36">
      <c r="A139" s="9"/>
      <c r="B139" s="183">
        <f t="shared" si="1"/>
        <v>127</v>
      </c>
      <c r="C139" s="286"/>
      <c r="D139" s="286"/>
      <c r="E139" s="286"/>
      <c r="F139" s="185" t="s">
        <v>2043</v>
      </c>
      <c r="G139" s="185" t="s">
        <v>2027</v>
      </c>
      <c r="H139" s="201" t="s">
        <v>2042</v>
      </c>
      <c r="I139" s="186" t="s">
        <v>17</v>
      </c>
      <c r="J139" s="59"/>
      <c r="K139" s="63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 ht="36">
      <c r="A140" s="9"/>
      <c r="B140" s="183">
        <f t="shared" si="1"/>
        <v>128</v>
      </c>
      <c r="C140" s="286"/>
      <c r="D140" s="286"/>
      <c r="E140" s="284"/>
      <c r="F140" s="185" t="s">
        <v>2044</v>
      </c>
      <c r="G140" s="185" t="s">
        <v>2045</v>
      </c>
      <c r="H140" s="201" t="s">
        <v>2042</v>
      </c>
      <c r="I140" s="186" t="s">
        <v>17</v>
      </c>
      <c r="J140" s="59"/>
      <c r="K140" s="63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>
      <c r="A141" s="9"/>
      <c r="B141" s="183">
        <f t="shared" si="1"/>
        <v>129</v>
      </c>
      <c r="C141" s="286"/>
      <c r="D141" s="286"/>
      <c r="E141" s="331" t="s">
        <v>2046</v>
      </c>
      <c r="F141" s="332" t="s">
        <v>2047</v>
      </c>
      <c r="G141" s="332" t="s">
        <v>270</v>
      </c>
      <c r="H141" s="190" t="s">
        <v>2048</v>
      </c>
      <c r="I141" s="186" t="s">
        <v>17</v>
      </c>
      <c r="J141" s="59"/>
      <c r="K141" s="63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>
      <c r="A142" s="9"/>
      <c r="B142" s="183">
        <f t="shared" si="1"/>
        <v>130</v>
      </c>
      <c r="C142" s="286"/>
      <c r="D142" s="286"/>
      <c r="E142" s="286"/>
      <c r="F142" s="298"/>
      <c r="G142" s="298"/>
      <c r="H142" s="202" t="s">
        <v>2049</v>
      </c>
      <c r="I142" s="186" t="s">
        <v>17</v>
      </c>
      <c r="J142" s="59"/>
      <c r="K142" s="63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>
      <c r="A143" s="9"/>
      <c r="B143" s="183">
        <f t="shared" si="1"/>
        <v>131</v>
      </c>
      <c r="C143" s="286"/>
      <c r="D143" s="286"/>
      <c r="E143" s="286"/>
      <c r="F143" s="330" t="s">
        <v>2050</v>
      </c>
      <c r="G143" s="185" t="s">
        <v>2051</v>
      </c>
      <c r="H143" s="190" t="s">
        <v>2052</v>
      </c>
      <c r="I143" s="186" t="s">
        <v>17</v>
      </c>
      <c r="J143" s="59"/>
      <c r="K143" s="63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>
      <c r="A144" s="9"/>
      <c r="B144" s="183">
        <f t="shared" si="1"/>
        <v>132</v>
      </c>
      <c r="C144" s="286"/>
      <c r="D144" s="286"/>
      <c r="E144" s="286"/>
      <c r="F144" s="286"/>
      <c r="G144" s="330" t="s">
        <v>2053</v>
      </c>
      <c r="H144" s="190" t="s">
        <v>2054</v>
      </c>
      <c r="I144" s="186" t="s">
        <v>17</v>
      </c>
      <c r="J144" s="59"/>
      <c r="K144" s="63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>
      <c r="A145" s="9"/>
      <c r="B145" s="183">
        <f t="shared" si="1"/>
        <v>133</v>
      </c>
      <c r="C145" s="286"/>
      <c r="D145" s="286"/>
      <c r="E145" s="286"/>
      <c r="F145" s="286"/>
      <c r="G145" s="286"/>
      <c r="H145" s="185" t="s">
        <v>2055</v>
      </c>
      <c r="I145" s="186" t="s">
        <v>17</v>
      </c>
      <c r="J145" s="59"/>
      <c r="K145" s="63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 ht="24">
      <c r="A146" s="9"/>
      <c r="B146" s="183">
        <f t="shared" si="1"/>
        <v>134</v>
      </c>
      <c r="C146" s="286"/>
      <c r="D146" s="286"/>
      <c r="E146" s="286"/>
      <c r="F146" s="286"/>
      <c r="G146" s="286"/>
      <c r="H146" s="185" t="s">
        <v>2056</v>
      </c>
      <c r="I146" s="186" t="s">
        <v>17</v>
      </c>
      <c r="J146" s="78" t="s">
        <v>2057</v>
      </c>
      <c r="K146" s="91" t="s">
        <v>2058</v>
      </c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>
      <c r="A147" s="9"/>
      <c r="B147" s="183">
        <f t="shared" si="1"/>
        <v>135</v>
      </c>
      <c r="C147" s="286"/>
      <c r="D147" s="286"/>
      <c r="E147" s="286"/>
      <c r="F147" s="286"/>
      <c r="G147" s="286"/>
      <c r="H147" s="185" t="s">
        <v>2059</v>
      </c>
      <c r="I147" s="186" t="s">
        <v>19</v>
      </c>
      <c r="J147" s="146"/>
      <c r="K147" s="63" t="s">
        <v>819</v>
      </c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 ht="36">
      <c r="A148" s="9"/>
      <c r="B148" s="183">
        <f t="shared" si="1"/>
        <v>136</v>
      </c>
      <c r="C148" s="286"/>
      <c r="D148" s="286"/>
      <c r="E148" s="286"/>
      <c r="F148" s="286"/>
      <c r="G148" s="286"/>
      <c r="H148" s="185" t="s">
        <v>2060</v>
      </c>
      <c r="I148" s="186" t="s">
        <v>17</v>
      </c>
      <c r="J148" s="147"/>
      <c r="K148" s="63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 ht="36">
      <c r="A149" s="9"/>
      <c r="B149" s="183">
        <f t="shared" si="1"/>
        <v>137</v>
      </c>
      <c r="C149" s="286"/>
      <c r="D149" s="286"/>
      <c r="E149" s="286"/>
      <c r="F149" s="286"/>
      <c r="G149" s="286"/>
      <c r="H149" s="185" t="s">
        <v>2061</v>
      </c>
      <c r="I149" s="186" t="s">
        <v>17</v>
      </c>
      <c r="J149" s="59"/>
      <c r="K149" s="63"/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 ht="36">
      <c r="A150" s="9"/>
      <c r="B150" s="183">
        <f t="shared" si="1"/>
        <v>138</v>
      </c>
      <c r="C150" s="286"/>
      <c r="D150" s="286"/>
      <c r="E150" s="284"/>
      <c r="F150" s="284"/>
      <c r="G150" s="284"/>
      <c r="H150" s="185" t="s">
        <v>2062</v>
      </c>
      <c r="I150" s="186" t="s">
        <v>17</v>
      </c>
      <c r="J150" s="59"/>
      <c r="K150" s="63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 spans="1:26">
      <c r="A151" s="9"/>
      <c r="B151" s="183">
        <f t="shared" si="1"/>
        <v>139</v>
      </c>
      <c r="C151" s="286"/>
      <c r="D151" s="286"/>
      <c r="E151" s="331" t="s">
        <v>2063</v>
      </c>
      <c r="F151" s="185" t="s">
        <v>2050</v>
      </c>
      <c r="G151" s="185" t="s">
        <v>2064</v>
      </c>
      <c r="H151" s="185" t="s">
        <v>2065</v>
      </c>
      <c r="I151" s="186" t="s">
        <v>17</v>
      </c>
      <c r="J151" s="59"/>
      <c r="K151" s="63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 spans="1:26">
      <c r="A152" s="9"/>
      <c r="B152" s="183">
        <f t="shared" si="1"/>
        <v>140</v>
      </c>
      <c r="C152" s="286"/>
      <c r="D152" s="286"/>
      <c r="E152" s="286"/>
      <c r="F152" s="330" t="s">
        <v>2066</v>
      </c>
      <c r="G152" s="330" t="s">
        <v>2067</v>
      </c>
      <c r="H152" s="185" t="s">
        <v>2068</v>
      </c>
      <c r="I152" s="186" t="s">
        <v>17</v>
      </c>
      <c r="J152" s="59"/>
      <c r="K152" s="63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 spans="1:26">
      <c r="A153" s="9"/>
      <c r="B153" s="183">
        <f t="shared" si="1"/>
        <v>141</v>
      </c>
      <c r="C153" s="286"/>
      <c r="D153" s="286"/>
      <c r="E153" s="286"/>
      <c r="F153" s="286"/>
      <c r="G153" s="286"/>
      <c r="H153" s="185" t="s">
        <v>2069</v>
      </c>
      <c r="I153" s="186" t="s">
        <v>17</v>
      </c>
      <c r="J153" s="59"/>
      <c r="K153" s="63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 spans="1:26">
      <c r="A154" s="9"/>
      <c r="B154" s="183">
        <f t="shared" si="1"/>
        <v>142</v>
      </c>
      <c r="C154" s="286"/>
      <c r="D154" s="286"/>
      <c r="E154" s="286"/>
      <c r="F154" s="286"/>
      <c r="G154" s="286"/>
      <c r="H154" s="185" t="s">
        <v>2070</v>
      </c>
      <c r="I154" s="186" t="s">
        <v>17</v>
      </c>
      <c r="J154" s="59"/>
      <c r="K154" s="63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 spans="1:26">
      <c r="A155" s="9"/>
      <c r="B155" s="183">
        <f t="shared" si="1"/>
        <v>143</v>
      </c>
      <c r="C155" s="286"/>
      <c r="D155" s="286"/>
      <c r="E155" s="286"/>
      <c r="F155" s="286"/>
      <c r="G155" s="286"/>
      <c r="H155" s="185" t="s">
        <v>2071</v>
      </c>
      <c r="I155" s="186" t="s">
        <v>17</v>
      </c>
      <c r="J155" s="59"/>
      <c r="K155" s="63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 spans="1:26">
      <c r="A156" s="9"/>
      <c r="B156" s="183">
        <f t="shared" si="1"/>
        <v>144</v>
      </c>
      <c r="C156" s="286"/>
      <c r="D156" s="286"/>
      <c r="E156" s="286"/>
      <c r="F156" s="286"/>
      <c r="G156" s="286"/>
      <c r="H156" s="185" t="s">
        <v>2072</v>
      </c>
      <c r="I156" s="186" t="s">
        <v>17</v>
      </c>
      <c r="J156" s="59"/>
      <c r="K156" s="63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 spans="1:26" ht="51">
      <c r="A157" s="9"/>
      <c r="B157" s="183">
        <f t="shared" si="1"/>
        <v>145</v>
      </c>
      <c r="C157" s="286"/>
      <c r="D157" s="286"/>
      <c r="E157" s="286"/>
      <c r="F157" s="286"/>
      <c r="G157" s="286"/>
      <c r="H157" s="185" t="s">
        <v>2073</v>
      </c>
      <c r="I157" s="186" t="s">
        <v>19</v>
      </c>
      <c r="J157" s="78" t="s">
        <v>2074</v>
      </c>
      <c r="K157" s="195" t="s">
        <v>2075</v>
      </c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 spans="1:26">
      <c r="A158" s="9"/>
      <c r="B158" s="183">
        <f t="shared" si="1"/>
        <v>146</v>
      </c>
      <c r="C158" s="286"/>
      <c r="D158" s="286"/>
      <c r="E158" s="286"/>
      <c r="F158" s="286"/>
      <c r="G158" s="286"/>
      <c r="H158" s="185" t="s">
        <v>2076</v>
      </c>
      <c r="I158" s="186" t="s">
        <v>17</v>
      </c>
      <c r="J158" s="146"/>
      <c r="K158" s="63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 spans="1:26" ht="14.25">
      <c r="A159" s="9"/>
      <c r="B159" s="183">
        <f t="shared" si="1"/>
        <v>147</v>
      </c>
      <c r="C159" s="286"/>
      <c r="D159" s="286"/>
      <c r="E159" s="286"/>
      <c r="F159" s="286"/>
      <c r="G159" s="284"/>
      <c r="H159" s="185" t="s">
        <v>2077</v>
      </c>
      <c r="I159" s="186" t="s">
        <v>17</v>
      </c>
      <c r="J159" s="147"/>
      <c r="K159" s="63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 spans="1:26">
      <c r="A160" s="9"/>
      <c r="B160" s="183">
        <f t="shared" si="1"/>
        <v>148</v>
      </c>
      <c r="C160" s="286"/>
      <c r="D160" s="286"/>
      <c r="E160" s="286"/>
      <c r="F160" s="286"/>
      <c r="G160" s="185" t="s">
        <v>2078</v>
      </c>
      <c r="H160" s="185" t="s">
        <v>2079</v>
      </c>
      <c r="I160" s="186" t="s">
        <v>17</v>
      </c>
      <c r="J160" s="59"/>
      <c r="K160" s="63"/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 spans="1:26">
      <c r="A161" s="9"/>
      <c r="B161" s="183">
        <f t="shared" si="1"/>
        <v>149</v>
      </c>
      <c r="C161" s="286"/>
      <c r="D161" s="286"/>
      <c r="E161" s="284"/>
      <c r="F161" s="284"/>
      <c r="G161" s="185" t="s">
        <v>2080</v>
      </c>
      <c r="H161" s="185" t="s">
        <v>2081</v>
      </c>
      <c r="I161" s="186" t="s">
        <v>17</v>
      </c>
      <c r="J161" s="59"/>
      <c r="K161" s="63"/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 spans="1:26" ht="120">
      <c r="A162" s="9"/>
      <c r="B162" s="183">
        <f t="shared" si="1"/>
        <v>150</v>
      </c>
      <c r="C162" s="286"/>
      <c r="D162" s="286"/>
      <c r="E162" s="331" t="s">
        <v>2082</v>
      </c>
      <c r="F162" s="330" t="s">
        <v>2083</v>
      </c>
      <c r="G162" s="330" t="s">
        <v>2084</v>
      </c>
      <c r="H162" s="185" t="s">
        <v>2085</v>
      </c>
      <c r="I162" s="186" t="s">
        <v>17</v>
      </c>
      <c r="J162" s="59"/>
      <c r="K162" s="63"/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 spans="1:26" ht="36">
      <c r="A163" s="9"/>
      <c r="B163" s="183">
        <f t="shared" si="1"/>
        <v>151</v>
      </c>
      <c r="C163" s="286"/>
      <c r="D163" s="286"/>
      <c r="E163" s="286"/>
      <c r="F163" s="286"/>
      <c r="G163" s="286"/>
      <c r="H163" s="185" t="s">
        <v>2086</v>
      </c>
      <c r="I163" s="186" t="s">
        <v>17</v>
      </c>
      <c r="J163" s="59"/>
      <c r="K163" s="63"/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 spans="1:26" ht="36">
      <c r="A164" s="9"/>
      <c r="B164" s="183">
        <f t="shared" si="1"/>
        <v>152</v>
      </c>
      <c r="C164" s="286"/>
      <c r="D164" s="286"/>
      <c r="E164" s="286"/>
      <c r="F164" s="286"/>
      <c r="G164" s="284"/>
      <c r="H164" s="185" t="s">
        <v>1567</v>
      </c>
      <c r="I164" s="186" t="s">
        <v>17</v>
      </c>
      <c r="J164" s="59"/>
      <c r="K164" s="63"/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  <row r="165" spans="1:26">
      <c r="A165" s="9"/>
      <c r="B165" s="183">
        <f t="shared" si="1"/>
        <v>153</v>
      </c>
      <c r="C165" s="286"/>
      <c r="D165" s="286"/>
      <c r="E165" s="286"/>
      <c r="F165" s="286"/>
      <c r="G165" s="330" t="s">
        <v>262</v>
      </c>
      <c r="H165" s="185" t="s">
        <v>2087</v>
      </c>
      <c r="I165" s="186" t="s">
        <v>17</v>
      </c>
      <c r="J165" s="59"/>
      <c r="K165" s="63"/>
      <c r="L165" s="44"/>
      <c r="M165" s="44"/>
      <c r="N165" s="44"/>
      <c r="O165" s="44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</row>
    <row r="166" spans="1:26">
      <c r="A166" s="9"/>
      <c r="B166" s="183">
        <f t="shared" si="1"/>
        <v>154</v>
      </c>
      <c r="C166" s="286"/>
      <c r="D166" s="286"/>
      <c r="E166" s="286"/>
      <c r="F166" s="286"/>
      <c r="G166" s="284"/>
      <c r="H166" s="185" t="s">
        <v>2088</v>
      </c>
      <c r="I166" s="186" t="s">
        <v>17</v>
      </c>
      <c r="J166" s="59"/>
      <c r="K166" s="63"/>
      <c r="L166" s="44"/>
      <c r="M166" s="44"/>
      <c r="N166" s="44"/>
      <c r="O166" s="44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</row>
    <row r="167" spans="1:26">
      <c r="A167" s="9"/>
      <c r="B167" s="183">
        <f t="shared" si="1"/>
        <v>155</v>
      </c>
      <c r="C167" s="286"/>
      <c r="D167" s="286"/>
      <c r="E167" s="286"/>
      <c r="F167" s="286"/>
      <c r="G167" s="330" t="s">
        <v>154</v>
      </c>
      <c r="H167" s="185" t="s">
        <v>2087</v>
      </c>
      <c r="I167" s="186" t="s">
        <v>17</v>
      </c>
      <c r="J167" s="59"/>
      <c r="K167" s="63"/>
      <c r="L167" s="44"/>
      <c r="M167" s="44"/>
      <c r="N167" s="44"/>
      <c r="O167" s="44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</row>
    <row r="168" spans="1:26">
      <c r="A168" s="9"/>
      <c r="B168" s="183">
        <f t="shared" si="1"/>
        <v>156</v>
      </c>
      <c r="C168" s="286"/>
      <c r="D168" s="286"/>
      <c r="E168" s="284"/>
      <c r="F168" s="284"/>
      <c r="G168" s="284"/>
      <c r="H168" s="185" t="s">
        <v>2089</v>
      </c>
      <c r="I168" s="186" t="s">
        <v>17</v>
      </c>
      <c r="J168" s="59"/>
      <c r="K168" s="63"/>
      <c r="L168" s="44"/>
      <c r="M168" s="44"/>
      <c r="N168" s="44"/>
      <c r="O168" s="44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</row>
    <row r="169" spans="1:26" ht="24">
      <c r="A169" s="9"/>
      <c r="B169" s="183">
        <f t="shared" si="1"/>
        <v>157</v>
      </c>
      <c r="C169" s="286"/>
      <c r="D169" s="286"/>
      <c r="E169" s="188" t="s">
        <v>2090</v>
      </c>
      <c r="F169" s="185" t="s">
        <v>2091</v>
      </c>
      <c r="G169" s="185" t="s">
        <v>2092</v>
      </c>
      <c r="H169" s="185" t="s">
        <v>2093</v>
      </c>
      <c r="I169" s="186" t="s">
        <v>17</v>
      </c>
      <c r="J169" s="59"/>
      <c r="K169" s="63"/>
      <c r="L169" s="44"/>
      <c r="M169" s="44"/>
      <c r="N169" s="44"/>
      <c r="O169" s="44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</row>
    <row r="170" spans="1:26">
      <c r="A170" s="9"/>
      <c r="B170" s="183">
        <f t="shared" si="1"/>
        <v>158</v>
      </c>
      <c r="C170" s="286"/>
      <c r="D170" s="286"/>
      <c r="E170" s="331" t="s">
        <v>2094</v>
      </c>
      <c r="F170" s="332" t="s">
        <v>2095</v>
      </c>
      <c r="G170" s="332" t="s">
        <v>2096</v>
      </c>
      <c r="H170" s="185" t="s">
        <v>2097</v>
      </c>
      <c r="I170" s="186" t="s">
        <v>17</v>
      </c>
      <c r="J170" s="333" t="s">
        <v>373</v>
      </c>
      <c r="K170" s="324" t="s">
        <v>374</v>
      </c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</row>
    <row r="171" spans="1:26">
      <c r="A171" s="9"/>
      <c r="B171" s="183">
        <f t="shared" si="1"/>
        <v>159</v>
      </c>
      <c r="C171" s="286"/>
      <c r="D171" s="286"/>
      <c r="E171" s="286"/>
      <c r="F171" s="298"/>
      <c r="G171" s="298"/>
      <c r="H171" s="203" t="s">
        <v>2098</v>
      </c>
      <c r="I171" s="186" t="s">
        <v>17</v>
      </c>
      <c r="J171" s="286"/>
      <c r="K171" s="286"/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</row>
    <row r="172" spans="1:26" ht="48">
      <c r="A172" s="9"/>
      <c r="B172" s="183">
        <f t="shared" si="1"/>
        <v>160</v>
      </c>
      <c r="C172" s="286"/>
      <c r="D172" s="286"/>
      <c r="E172" s="286"/>
      <c r="F172" s="185" t="s">
        <v>2099</v>
      </c>
      <c r="G172" s="190" t="s">
        <v>2096</v>
      </c>
      <c r="H172" s="190" t="s">
        <v>2100</v>
      </c>
      <c r="I172" s="186" t="s">
        <v>17</v>
      </c>
      <c r="J172" s="286"/>
      <c r="K172" s="286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</row>
    <row r="173" spans="1:26" ht="60">
      <c r="A173" s="9"/>
      <c r="B173" s="183">
        <f t="shared" si="1"/>
        <v>161</v>
      </c>
      <c r="C173" s="286"/>
      <c r="D173" s="284"/>
      <c r="E173" s="284"/>
      <c r="F173" s="185" t="s">
        <v>2101</v>
      </c>
      <c r="G173" s="190" t="s">
        <v>2102</v>
      </c>
      <c r="H173" s="190" t="s">
        <v>2103</v>
      </c>
      <c r="I173" s="186" t="s">
        <v>17</v>
      </c>
      <c r="J173" s="284"/>
      <c r="K173" s="284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</row>
    <row r="174" spans="1:26" ht="76.5">
      <c r="A174" s="9"/>
      <c r="B174" s="183">
        <f t="shared" si="1"/>
        <v>162</v>
      </c>
      <c r="C174" s="286"/>
      <c r="D174" s="331" t="s">
        <v>2104</v>
      </c>
      <c r="E174" s="331" t="s">
        <v>2105</v>
      </c>
      <c r="F174" s="330" t="s">
        <v>1778</v>
      </c>
      <c r="G174" s="185" t="s">
        <v>2106</v>
      </c>
      <c r="H174" s="185" t="s">
        <v>2107</v>
      </c>
      <c r="I174" s="186" t="s">
        <v>19</v>
      </c>
      <c r="J174" s="204" t="s">
        <v>2108</v>
      </c>
      <c r="K174" s="131" t="s">
        <v>2109</v>
      </c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</row>
    <row r="175" spans="1:26">
      <c r="A175" s="9"/>
      <c r="B175" s="183">
        <f t="shared" si="1"/>
        <v>163</v>
      </c>
      <c r="C175" s="286"/>
      <c r="D175" s="286"/>
      <c r="E175" s="286"/>
      <c r="F175" s="286"/>
      <c r="G175" s="185" t="s">
        <v>1779</v>
      </c>
      <c r="H175" s="185" t="s">
        <v>2110</v>
      </c>
      <c r="I175" s="186" t="s">
        <v>17</v>
      </c>
      <c r="J175" s="59"/>
      <c r="K175" s="63"/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</row>
    <row r="176" spans="1:26" ht="36">
      <c r="A176" s="9"/>
      <c r="B176" s="183">
        <f t="shared" si="1"/>
        <v>164</v>
      </c>
      <c r="C176" s="286"/>
      <c r="D176" s="286"/>
      <c r="E176" s="286"/>
      <c r="F176" s="286"/>
      <c r="G176" s="330" t="s">
        <v>1781</v>
      </c>
      <c r="H176" s="185" t="s">
        <v>1782</v>
      </c>
      <c r="I176" s="186" t="s">
        <v>17</v>
      </c>
      <c r="J176" s="59"/>
      <c r="K176" s="63"/>
      <c r="L176" s="44"/>
      <c r="M176" s="44"/>
      <c r="N176" s="44"/>
      <c r="O176" s="44"/>
      <c r="P176" s="44"/>
      <c r="Q176" s="44"/>
      <c r="R176" s="44"/>
      <c r="S176" s="44"/>
      <c r="T176" s="44"/>
      <c r="U176" s="44"/>
      <c r="V176" s="44"/>
      <c r="W176" s="44"/>
      <c r="X176" s="44"/>
      <c r="Y176" s="44"/>
      <c r="Z176" s="44"/>
    </row>
    <row r="177" spans="1:26">
      <c r="A177" s="9"/>
      <c r="B177" s="183">
        <f t="shared" si="1"/>
        <v>165</v>
      </c>
      <c r="C177" s="286"/>
      <c r="D177" s="286"/>
      <c r="E177" s="286"/>
      <c r="F177" s="286"/>
      <c r="G177" s="286"/>
      <c r="H177" s="185" t="s">
        <v>1783</v>
      </c>
      <c r="I177" s="186" t="s">
        <v>17</v>
      </c>
      <c r="J177" s="59"/>
      <c r="K177" s="63"/>
      <c r="L177" s="44"/>
      <c r="M177" s="44"/>
      <c r="N177" s="44"/>
      <c r="O177" s="44"/>
      <c r="P177" s="44"/>
      <c r="Q177" s="44"/>
      <c r="R177" s="44"/>
      <c r="S177" s="44"/>
      <c r="T177" s="44"/>
      <c r="U177" s="44"/>
      <c r="V177" s="44"/>
      <c r="W177" s="44"/>
      <c r="X177" s="44"/>
      <c r="Y177" s="44"/>
      <c r="Z177" s="44"/>
    </row>
    <row r="178" spans="1:26">
      <c r="A178" s="9"/>
      <c r="B178" s="183">
        <f t="shared" si="1"/>
        <v>166</v>
      </c>
      <c r="C178" s="286"/>
      <c r="D178" s="286"/>
      <c r="E178" s="286"/>
      <c r="F178" s="284"/>
      <c r="G178" s="284"/>
      <c r="H178" s="185" t="s">
        <v>1784</v>
      </c>
      <c r="I178" s="186" t="s">
        <v>17</v>
      </c>
      <c r="J178" s="59"/>
      <c r="K178" s="63"/>
      <c r="L178" s="44"/>
      <c r="M178" s="44"/>
      <c r="N178" s="44"/>
      <c r="O178" s="44"/>
      <c r="P178" s="44"/>
      <c r="Q178" s="44"/>
      <c r="R178" s="44"/>
      <c r="S178" s="44"/>
      <c r="T178" s="44"/>
      <c r="U178" s="44"/>
      <c r="V178" s="44"/>
      <c r="W178" s="44"/>
      <c r="X178" s="44"/>
      <c r="Y178" s="44"/>
      <c r="Z178" s="44"/>
    </row>
    <row r="179" spans="1:26" ht="24">
      <c r="A179" s="9"/>
      <c r="B179" s="183">
        <f t="shared" si="1"/>
        <v>167</v>
      </c>
      <c r="C179" s="286"/>
      <c r="D179" s="286"/>
      <c r="E179" s="286"/>
      <c r="F179" s="185" t="s">
        <v>1785</v>
      </c>
      <c r="G179" s="185" t="s">
        <v>1786</v>
      </c>
      <c r="H179" s="185" t="s">
        <v>1787</v>
      </c>
      <c r="I179" s="186" t="s">
        <v>19</v>
      </c>
      <c r="J179" s="59"/>
      <c r="K179" s="71" t="s">
        <v>819</v>
      </c>
      <c r="L179" s="44"/>
      <c r="M179" s="44"/>
      <c r="N179" s="44"/>
      <c r="O179" s="44"/>
      <c r="P179" s="44"/>
      <c r="Q179" s="44"/>
      <c r="R179" s="44"/>
      <c r="S179" s="44"/>
      <c r="T179" s="44"/>
      <c r="U179" s="44"/>
      <c r="V179" s="44"/>
      <c r="W179" s="44"/>
      <c r="X179" s="44"/>
      <c r="Y179" s="44"/>
      <c r="Z179" s="44"/>
    </row>
    <row r="180" spans="1:26" ht="76.5">
      <c r="A180" s="9"/>
      <c r="B180" s="183">
        <f t="shared" si="1"/>
        <v>168</v>
      </c>
      <c r="C180" s="286"/>
      <c r="D180" s="286"/>
      <c r="E180" s="286"/>
      <c r="F180" s="330" t="s">
        <v>1788</v>
      </c>
      <c r="G180" s="330" t="s">
        <v>1786</v>
      </c>
      <c r="H180" s="185" t="s">
        <v>2111</v>
      </c>
      <c r="I180" s="186" t="s">
        <v>19</v>
      </c>
      <c r="J180" s="204" t="s">
        <v>2108</v>
      </c>
      <c r="K180" s="131" t="s">
        <v>2112</v>
      </c>
      <c r="L180" s="44"/>
      <c r="M180" s="44"/>
      <c r="N180" s="44"/>
      <c r="O180" s="44"/>
      <c r="P180" s="44"/>
      <c r="Q180" s="44"/>
      <c r="R180" s="44"/>
      <c r="S180" s="44"/>
      <c r="T180" s="44"/>
      <c r="U180" s="44"/>
      <c r="V180" s="44"/>
      <c r="W180" s="44"/>
      <c r="X180" s="44"/>
      <c r="Y180" s="44"/>
      <c r="Z180" s="44"/>
    </row>
    <row r="181" spans="1:26">
      <c r="A181" s="9"/>
      <c r="B181" s="183">
        <f t="shared" si="1"/>
        <v>169</v>
      </c>
      <c r="C181" s="286"/>
      <c r="D181" s="286"/>
      <c r="E181" s="284"/>
      <c r="F181" s="284"/>
      <c r="G181" s="284"/>
      <c r="H181" s="185" t="s">
        <v>1789</v>
      </c>
      <c r="I181" s="186" t="s">
        <v>17</v>
      </c>
      <c r="J181" s="59"/>
      <c r="K181" s="71"/>
      <c r="L181" s="44"/>
      <c r="M181" s="44"/>
      <c r="N181" s="44"/>
      <c r="O181" s="44"/>
      <c r="P181" s="44"/>
      <c r="Q181" s="44"/>
      <c r="R181" s="44"/>
      <c r="S181" s="44"/>
      <c r="T181" s="44"/>
      <c r="U181" s="44"/>
      <c r="V181" s="44"/>
      <c r="W181" s="44"/>
      <c r="X181" s="44"/>
      <c r="Y181" s="44"/>
      <c r="Z181" s="44"/>
    </row>
    <row r="182" spans="1:26" ht="24">
      <c r="A182" s="9"/>
      <c r="B182" s="183">
        <f t="shared" si="1"/>
        <v>170</v>
      </c>
      <c r="C182" s="286"/>
      <c r="D182" s="286"/>
      <c r="E182" s="188" t="s">
        <v>2113</v>
      </c>
      <c r="F182" s="185" t="s">
        <v>1791</v>
      </c>
      <c r="G182" s="185" t="s">
        <v>1792</v>
      </c>
      <c r="H182" s="185" t="s">
        <v>1793</v>
      </c>
      <c r="I182" s="186" t="s">
        <v>17</v>
      </c>
      <c r="J182" s="59"/>
      <c r="K182" s="63"/>
      <c r="L182" s="44"/>
      <c r="M182" s="44"/>
      <c r="N182" s="44"/>
      <c r="O182" s="44"/>
      <c r="P182" s="44"/>
      <c r="Q182" s="44"/>
      <c r="R182" s="44"/>
      <c r="S182" s="44"/>
      <c r="T182" s="44"/>
      <c r="U182" s="44"/>
      <c r="V182" s="44"/>
      <c r="W182" s="44"/>
      <c r="X182" s="44"/>
      <c r="Y182" s="44"/>
      <c r="Z182" s="44"/>
    </row>
    <row r="183" spans="1:26" ht="24">
      <c r="A183" s="9"/>
      <c r="B183" s="183">
        <f t="shared" si="1"/>
        <v>171</v>
      </c>
      <c r="C183" s="286"/>
      <c r="D183" s="286"/>
      <c r="E183" s="331" t="s">
        <v>2114</v>
      </c>
      <c r="F183" s="185" t="s">
        <v>1795</v>
      </c>
      <c r="G183" s="185" t="s">
        <v>1796</v>
      </c>
      <c r="H183" s="189" t="s">
        <v>1797</v>
      </c>
      <c r="I183" s="186" t="s">
        <v>17</v>
      </c>
      <c r="J183" s="59"/>
      <c r="K183" s="63"/>
      <c r="L183" s="44"/>
      <c r="M183" s="44"/>
      <c r="N183" s="44"/>
      <c r="O183" s="44"/>
      <c r="P183" s="44"/>
      <c r="Q183" s="44"/>
      <c r="R183" s="44"/>
      <c r="S183" s="44"/>
      <c r="T183" s="44"/>
      <c r="U183" s="44"/>
      <c r="V183" s="44"/>
      <c r="W183" s="44"/>
      <c r="X183" s="44"/>
      <c r="Y183" s="44"/>
      <c r="Z183" s="44"/>
    </row>
    <row r="184" spans="1:26" ht="24">
      <c r="A184" s="9"/>
      <c r="B184" s="183">
        <f t="shared" si="1"/>
        <v>172</v>
      </c>
      <c r="C184" s="286"/>
      <c r="D184" s="286"/>
      <c r="E184" s="284"/>
      <c r="F184" s="185" t="s">
        <v>1795</v>
      </c>
      <c r="G184" s="185" t="s">
        <v>1796</v>
      </c>
      <c r="H184" s="189" t="s">
        <v>2115</v>
      </c>
      <c r="I184" s="186" t="s">
        <v>17</v>
      </c>
      <c r="J184" s="59"/>
      <c r="K184" s="63"/>
      <c r="L184" s="44"/>
      <c r="M184" s="44"/>
      <c r="N184" s="44"/>
      <c r="O184" s="44"/>
      <c r="P184" s="44"/>
      <c r="Q184" s="44"/>
      <c r="R184" s="44"/>
      <c r="S184" s="44"/>
      <c r="T184" s="44"/>
      <c r="U184" s="44"/>
      <c r="V184" s="44"/>
      <c r="W184" s="44"/>
      <c r="X184" s="44"/>
      <c r="Y184" s="44"/>
      <c r="Z184" s="44"/>
    </row>
    <row r="185" spans="1:26">
      <c r="A185" s="9"/>
      <c r="B185" s="183">
        <f t="shared" si="1"/>
        <v>173</v>
      </c>
      <c r="C185" s="286"/>
      <c r="D185" s="286"/>
      <c r="E185" s="331" t="s">
        <v>2116</v>
      </c>
      <c r="F185" s="330" t="s">
        <v>1795</v>
      </c>
      <c r="G185" s="185" t="s">
        <v>1800</v>
      </c>
      <c r="H185" s="185" t="s">
        <v>1801</v>
      </c>
      <c r="I185" s="186" t="s">
        <v>17</v>
      </c>
      <c r="J185" s="59"/>
      <c r="K185" s="63"/>
      <c r="L185" s="44"/>
      <c r="M185" s="44"/>
      <c r="N185" s="44"/>
      <c r="O185" s="44"/>
      <c r="P185" s="44"/>
      <c r="Q185" s="44"/>
      <c r="R185" s="44"/>
      <c r="S185" s="44"/>
      <c r="T185" s="44"/>
      <c r="U185" s="44"/>
      <c r="V185" s="44"/>
      <c r="W185" s="44"/>
      <c r="X185" s="44"/>
      <c r="Y185" s="44"/>
      <c r="Z185" s="44"/>
    </row>
    <row r="186" spans="1:26">
      <c r="A186" s="9"/>
      <c r="B186" s="183">
        <f t="shared" si="1"/>
        <v>174</v>
      </c>
      <c r="C186" s="286"/>
      <c r="D186" s="286"/>
      <c r="E186" s="286"/>
      <c r="F186" s="286"/>
      <c r="G186" s="185" t="s">
        <v>1802</v>
      </c>
      <c r="H186" s="185" t="s">
        <v>1803</v>
      </c>
      <c r="I186" s="186" t="s">
        <v>17</v>
      </c>
      <c r="J186" s="59"/>
      <c r="K186" s="63"/>
      <c r="L186" s="44"/>
      <c r="M186" s="44"/>
      <c r="N186" s="44"/>
      <c r="O186" s="44"/>
      <c r="P186" s="44"/>
      <c r="Q186" s="44"/>
      <c r="R186" s="44"/>
      <c r="S186" s="44"/>
      <c r="T186" s="44"/>
      <c r="U186" s="44"/>
      <c r="V186" s="44"/>
      <c r="W186" s="44"/>
      <c r="X186" s="44"/>
      <c r="Y186" s="44"/>
      <c r="Z186" s="44"/>
    </row>
    <row r="187" spans="1:26">
      <c r="A187" s="9"/>
      <c r="B187" s="183">
        <f t="shared" si="1"/>
        <v>175</v>
      </c>
      <c r="C187" s="286"/>
      <c r="D187" s="286"/>
      <c r="E187" s="286"/>
      <c r="F187" s="284"/>
      <c r="G187" s="185" t="s">
        <v>1804</v>
      </c>
      <c r="H187" s="185" t="s">
        <v>1805</v>
      </c>
      <c r="I187" s="186" t="s">
        <v>17</v>
      </c>
      <c r="J187" s="59"/>
      <c r="K187" s="63"/>
      <c r="L187" s="44"/>
      <c r="M187" s="44"/>
      <c r="N187" s="44"/>
      <c r="O187" s="44"/>
      <c r="P187" s="44"/>
      <c r="Q187" s="44"/>
      <c r="R187" s="44"/>
      <c r="S187" s="44"/>
      <c r="T187" s="44"/>
      <c r="U187" s="44"/>
      <c r="V187" s="44"/>
      <c r="W187" s="44"/>
      <c r="X187" s="44"/>
      <c r="Y187" s="44"/>
      <c r="Z187" s="44"/>
    </row>
    <row r="188" spans="1:26" ht="24">
      <c r="A188" s="9"/>
      <c r="B188" s="183">
        <f t="shared" si="1"/>
        <v>176</v>
      </c>
      <c r="C188" s="286"/>
      <c r="D188" s="286"/>
      <c r="E188" s="286"/>
      <c r="F188" s="330" t="s">
        <v>1806</v>
      </c>
      <c r="G188" s="185" t="s">
        <v>1807</v>
      </c>
      <c r="H188" s="185" t="s">
        <v>2117</v>
      </c>
      <c r="I188" s="186" t="s">
        <v>17</v>
      </c>
      <c r="J188" s="59"/>
      <c r="K188" s="63"/>
      <c r="L188" s="44"/>
      <c r="M188" s="44"/>
      <c r="N188" s="44"/>
      <c r="O188" s="44"/>
      <c r="P188" s="44"/>
      <c r="Q188" s="44"/>
      <c r="R188" s="44"/>
      <c r="S188" s="44"/>
      <c r="T188" s="44"/>
      <c r="U188" s="44"/>
      <c r="V188" s="44"/>
      <c r="W188" s="44"/>
      <c r="X188" s="44"/>
      <c r="Y188" s="44"/>
      <c r="Z188" s="44"/>
    </row>
    <row r="189" spans="1:26">
      <c r="A189" s="9"/>
      <c r="B189" s="183">
        <f t="shared" si="1"/>
        <v>177</v>
      </c>
      <c r="C189" s="286"/>
      <c r="D189" s="286"/>
      <c r="E189" s="286"/>
      <c r="F189" s="284"/>
      <c r="G189" s="185" t="s">
        <v>1809</v>
      </c>
      <c r="H189" s="185" t="s">
        <v>2118</v>
      </c>
      <c r="I189" s="186" t="s">
        <v>17</v>
      </c>
      <c r="J189" s="59"/>
      <c r="K189" s="63"/>
      <c r="L189" s="44"/>
      <c r="M189" s="44"/>
      <c r="N189" s="44"/>
      <c r="O189" s="44"/>
      <c r="P189" s="44"/>
      <c r="Q189" s="44"/>
      <c r="R189" s="44"/>
      <c r="S189" s="44"/>
      <c r="T189" s="44"/>
      <c r="U189" s="44"/>
      <c r="V189" s="44"/>
      <c r="W189" s="44"/>
      <c r="X189" s="44"/>
      <c r="Y189" s="44"/>
      <c r="Z189" s="44"/>
    </row>
    <row r="190" spans="1:26" ht="24">
      <c r="A190" s="9"/>
      <c r="B190" s="183">
        <f t="shared" si="1"/>
        <v>178</v>
      </c>
      <c r="C190" s="286"/>
      <c r="D190" s="286"/>
      <c r="E190" s="286"/>
      <c r="F190" s="330" t="s">
        <v>1811</v>
      </c>
      <c r="G190" s="185" t="s">
        <v>1807</v>
      </c>
      <c r="H190" s="185" t="s">
        <v>1808</v>
      </c>
      <c r="I190" s="186" t="s">
        <v>17</v>
      </c>
      <c r="J190" s="59"/>
      <c r="K190" s="63"/>
      <c r="L190" s="44"/>
      <c r="M190" s="44"/>
      <c r="N190" s="44"/>
      <c r="O190" s="44"/>
      <c r="P190" s="44"/>
      <c r="Q190" s="44"/>
      <c r="R190" s="44"/>
      <c r="S190" s="44"/>
      <c r="T190" s="44"/>
      <c r="U190" s="44"/>
      <c r="V190" s="44"/>
      <c r="W190" s="44"/>
      <c r="X190" s="44"/>
      <c r="Y190" s="44"/>
      <c r="Z190" s="44"/>
    </row>
    <row r="191" spans="1:26">
      <c r="A191" s="9"/>
      <c r="B191" s="183">
        <f t="shared" si="1"/>
        <v>179</v>
      </c>
      <c r="C191" s="286"/>
      <c r="D191" s="286"/>
      <c r="E191" s="286"/>
      <c r="F191" s="284"/>
      <c r="G191" s="185" t="s">
        <v>1809</v>
      </c>
      <c r="H191" s="185" t="s">
        <v>1812</v>
      </c>
      <c r="I191" s="186" t="s">
        <v>17</v>
      </c>
      <c r="J191" s="59"/>
      <c r="K191" s="63"/>
      <c r="L191" s="44"/>
      <c r="M191" s="44"/>
      <c r="N191" s="44"/>
      <c r="O191" s="44"/>
      <c r="P191" s="44"/>
      <c r="Q191" s="44"/>
      <c r="R191" s="44"/>
      <c r="S191" s="44"/>
      <c r="T191" s="44"/>
      <c r="U191" s="44"/>
      <c r="V191" s="44"/>
      <c r="W191" s="44"/>
      <c r="X191" s="44"/>
      <c r="Y191" s="44"/>
      <c r="Z191" s="44"/>
    </row>
    <row r="192" spans="1:26" ht="24">
      <c r="A192" s="9"/>
      <c r="B192" s="183">
        <f t="shared" si="1"/>
        <v>180</v>
      </c>
      <c r="C192" s="286"/>
      <c r="D192" s="286"/>
      <c r="E192" s="286"/>
      <c r="F192" s="330" t="s">
        <v>1813</v>
      </c>
      <c r="G192" s="185" t="s">
        <v>1807</v>
      </c>
      <c r="H192" s="185" t="s">
        <v>1815</v>
      </c>
      <c r="I192" s="186" t="s">
        <v>17</v>
      </c>
      <c r="J192" s="59"/>
      <c r="K192" s="63"/>
      <c r="L192" s="44"/>
      <c r="M192" s="44"/>
      <c r="N192" s="44"/>
      <c r="O192" s="44"/>
      <c r="P192" s="44"/>
      <c r="Q192" s="44"/>
      <c r="R192" s="44"/>
      <c r="S192" s="44"/>
      <c r="T192" s="44"/>
      <c r="U192" s="44"/>
      <c r="V192" s="44"/>
      <c r="W192" s="44"/>
      <c r="X192" s="44"/>
      <c r="Y192" s="44"/>
      <c r="Z192" s="44"/>
    </row>
    <row r="193" spans="1:26">
      <c r="A193" s="9"/>
      <c r="B193" s="183">
        <f t="shared" si="1"/>
        <v>181</v>
      </c>
      <c r="C193" s="286"/>
      <c r="D193" s="286"/>
      <c r="E193" s="286"/>
      <c r="F193" s="284"/>
      <c r="G193" s="185" t="s">
        <v>1809</v>
      </c>
      <c r="H193" s="185" t="s">
        <v>2119</v>
      </c>
      <c r="I193" s="186" t="s">
        <v>17</v>
      </c>
      <c r="J193" s="59"/>
      <c r="K193" s="63"/>
      <c r="L193" s="44"/>
      <c r="M193" s="44"/>
      <c r="N193" s="44"/>
      <c r="O193" s="44"/>
      <c r="P193" s="44"/>
      <c r="Q193" s="44"/>
      <c r="R193" s="44"/>
      <c r="S193" s="44"/>
      <c r="T193" s="44"/>
      <c r="U193" s="44"/>
      <c r="V193" s="44"/>
      <c r="W193" s="44"/>
      <c r="X193" s="44"/>
      <c r="Y193" s="44"/>
      <c r="Z193" s="44"/>
    </row>
    <row r="194" spans="1:26" ht="24">
      <c r="A194" s="9"/>
      <c r="B194" s="183">
        <f t="shared" si="1"/>
        <v>182</v>
      </c>
      <c r="C194" s="286"/>
      <c r="D194" s="286"/>
      <c r="E194" s="286"/>
      <c r="F194" s="330" t="s">
        <v>1817</v>
      </c>
      <c r="G194" s="185" t="s">
        <v>1807</v>
      </c>
      <c r="H194" s="185" t="s">
        <v>1818</v>
      </c>
      <c r="I194" s="186" t="s">
        <v>17</v>
      </c>
      <c r="J194" s="59"/>
      <c r="K194" s="63"/>
      <c r="L194" s="44"/>
      <c r="M194" s="44"/>
      <c r="N194" s="44"/>
      <c r="O194" s="44"/>
      <c r="P194" s="44"/>
      <c r="Q194" s="44"/>
      <c r="R194" s="44"/>
      <c r="S194" s="44"/>
      <c r="T194" s="44"/>
      <c r="U194" s="44"/>
      <c r="V194" s="44"/>
      <c r="W194" s="44"/>
      <c r="X194" s="44"/>
      <c r="Y194" s="44"/>
      <c r="Z194" s="44"/>
    </row>
    <row r="195" spans="1:26">
      <c r="A195" s="9"/>
      <c r="B195" s="183">
        <f t="shared" si="1"/>
        <v>183</v>
      </c>
      <c r="C195" s="286"/>
      <c r="D195" s="286"/>
      <c r="E195" s="284"/>
      <c r="F195" s="284"/>
      <c r="G195" s="185" t="s">
        <v>1809</v>
      </c>
      <c r="H195" s="185" t="s">
        <v>1819</v>
      </c>
      <c r="I195" s="186" t="s">
        <v>17</v>
      </c>
      <c r="J195" s="59"/>
      <c r="K195" s="63"/>
      <c r="L195" s="44"/>
      <c r="M195" s="44"/>
      <c r="N195" s="44"/>
      <c r="O195" s="44"/>
      <c r="P195" s="44"/>
      <c r="Q195" s="44"/>
      <c r="R195" s="44"/>
      <c r="S195" s="44"/>
      <c r="T195" s="44"/>
      <c r="U195" s="44"/>
      <c r="V195" s="44"/>
      <c r="W195" s="44"/>
      <c r="X195" s="44"/>
      <c r="Y195" s="44"/>
      <c r="Z195" s="44"/>
    </row>
    <row r="196" spans="1:26" ht="24">
      <c r="A196" s="9"/>
      <c r="B196" s="183">
        <f t="shared" si="1"/>
        <v>184</v>
      </c>
      <c r="C196" s="286"/>
      <c r="D196" s="286"/>
      <c r="E196" s="331" t="s">
        <v>2120</v>
      </c>
      <c r="F196" s="330" t="s">
        <v>1821</v>
      </c>
      <c r="G196" s="185" t="s">
        <v>1822</v>
      </c>
      <c r="H196" s="185" t="s">
        <v>2121</v>
      </c>
      <c r="I196" s="186" t="s">
        <v>17</v>
      </c>
      <c r="J196" s="59"/>
      <c r="K196" s="63"/>
      <c r="L196" s="44"/>
      <c r="M196" s="44"/>
      <c r="N196" s="44"/>
      <c r="O196" s="44"/>
      <c r="P196" s="44"/>
      <c r="Q196" s="44"/>
      <c r="R196" s="44"/>
      <c r="S196" s="44"/>
      <c r="T196" s="44"/>
      <c r="U196" s="44"/>
      <c r="V196" s="44"/>
      <c r="W196" s="44"/>
      <c r="X196" s="44"/>
      <c r="Y196" s="44"/>
      <c r="Z196" s="44"/>
    </row>
    <row r="197" spans="1:26" ht="48">
      <c r="A197" s="9"/>
      <c r="B197" s="183">
        <f t="shared" si="1"/>
        <v>185</v>
      </c>
      <c r="C197" s="286"/>
      <c r="D197" s="286"/>
      <c r="E197" s="284"/>
      <c r="F197" s="284"/>
      <c r="G197" s="185" t="s">
        <v>1809</v>
      </c>
      <c r="H197" s="185" t="s">
        <v>1824</v>
      </c>
      <c r="I197" s="186" t="s">
        <v>17</v>
      </c>
      <c r="J197" s="59"/>
      <c r="K197" s="63"/>
      <c r="L197" s="44"/>
      <c r="M197" s="44"/>
      <c r="N197" s="44"/>
      <c r="O197" s="44"/>
      <c r="P197" s="44"/>
      <c r="Q197" s="44"/>
      <c r="R197" s="44"/>
      <c r="S197" s="44"/>
      <c r="T197" s="44"/>
      <c r="U197" s="44"/>
      <c r="V197" s="44"/>
      <c r="W197" s="44"/>
      <c r="X197" s="44"/>
      <c r="Y197" s="44"/>
      <c r="Z197" s="44"/>
    </row>
    <row r="198" spans="1:26" ht="36">
      <c r="A198" s="9"/>
      <c r="B198" s="183">
        <f t="shared" si="1"/>
        <v>186</v>
      </c>
      <c r="C198" s="286"/>
      <c r="D198" s="286"/>
      <c r="E198" s="331" t="s">
        <v>2122</v>
      </c>
      <c r="F198" s="330" t="s">
        <v>2123</v>
      </c>
      <c r="G198" s="185" t="s">
        <v>1827</v>
      </c>
      <c r="H198" s="185" t="s">
        <v>1828</v>
      </c>
      <c r="I198" s="186" t="s">
        <v>17</v>
      </c>
      <c r="J198" s="59"/>
      <c r="K198" s="63"/>
      <c r="L198" s="44"/>
      <c r="M198" s="44"/>
      <c r="N198" s="44"/>
      <c r="O198" s="44"/>
      <c r="P198" s="44"/>
      <c r="Q198" s="44"/>
      <c r="R198" s="44"/>
      <c r="S198" s="44"/>
      <c r="T198" s="44"/>
      <c r="U198" s="44"/>
      <c r="V198" s="44"/>
      <c r="W198" s="44"/>
      <c r="X198" s="44"/>
      <c r="Y198" s="44"/>
      <c r="Z198" s="44"/>
    </row>
    <row r="199" spans="1:26">
      <c r="A199" s="9"/>
      <c r="B199" s="183">
        <f t="shared" si="1"/>
        <v>187</v>
      </c>
      <c r="C199" s="286"/>
      <c r="D199" s="286"/>
      <c r="E199" s="286"/>
      <c r="F199" s="286"/>
      <c r="G199" s="185" t="s">
        <v>1829</v>
      </c>
      <c r="H199" s="185" t="s">
        <v>2124</v>
      </c>
      <c r="I199" s="186" t="s">
        <v>17</v>
      </c>
      <c r="J199" s="59"/>
      <c r="K199" s="63"/>
      <c r="L199" s="44"/>
      <c r="M199" s="44"/>
      <c r="N199" s="44"/>
      <c r="O199" s="44"/>
      <c r="P199" s="44"/>
      <c r="Q199" s="44"/>
      <c r="R199" s="44"/>
      <c r="S199" s="44"/>
      <c r="T199" s="44"/>
      <c r="U199" s="44"/>
      <c r="V199" s="44"/>
      <c r="W199" s="44"/>
      <c r="X199" s="44"/>
      <c r="Y199" s="44"/>
      <c r="Z199" s="44"/>
    </row>
    <row r="200" spans="1:26" ht="24">
      <c r="A200" s="9"/>
      <c r="B200" s="183">
        <f t="shared" si="1"/>
        <v>188</v>
      </c>
      <c r="C200" s="286"/>
      <c r="D200" s="286"/>
      <c r="E200" s="286"/>
      <c r="F200" s="286"/>
      <c r="G200" s="185" t="s">
        <v>2125</v>
      </c>
      <c r="H200" s="185" t="s">
        <v>2126</v>
      </c>
      <c r="I200" s="186" t="s">
        <v>17</v>
      </c>
      <c r="J200" s="78" t="s">
        <v>2127</v>
      </c>
      <c r="K200" s="91" t="s">
        <v>2128</v>
      </c>
      <c r="L200" s="44"/>
      <c r="M200" s="44"/>
      <c r="N200" s="44"/>
      <c r="O200" s="44"/>
      <c r="P200" s="44"/>
      <c r="Q200" s="44"/>
      <c r="R200" s="44"/>
      <c r="S200" s="44"/>
      <c r="T200" s="44"/>
      <c r="U200" s="44"/>
      <c r="V200" s="44"/>
      <c r="W200" s="44"/>
      <c r="X200" s="44"/>
      <c r="Y200" s="44"/>
      <c r="Z200" s="44"/>
    </row>
    <row r="201" spans="1:26">
      <c r="A201" s="9"/>
      <c r="B201" s="183">
        <f t="shared" si="1"/>
        <v>189</v>
      </c>
      <c r="C201" s="286"/>
      <c r="D201" s="286"/>
      <c r="E201" s="286"/>
      <c r="F201" s="286"/>
      <c r="G201" s="185" t="s">
        <v>1831</v>
      </c>
      <c r="H201" s="185" t="s">
        <v>1832</v>
      </c>
      <c r="I201" s="186" t="s">
        <v>17</v>
      </c>
      <c r="J201" s="177"/>
      <c r="K201" s="166"/>
      <c r="L201" s="44"/>
      <c r="M201" s="44"/>
      <c r="N201" s="44"/>
      <c r="O201" s="44"/>
      <c r="P201" s="44"/>
      <c r="Q201" s="44"/>
      <c r="R201" s="44"/>
      <c r="S201" s="44"/>
      <c r="T201" s="44"/>
      <c r="U201" s="44"/>
      <c r="V201" s="44"/>
      <c r="W201" s="44"/>
      <c r="X201" s="44"/>
      <c r="Y201" s="44"/>
      <c r="Z201" s="44"/>
    </row>
    <row r="202" spans="1:26" ht="14.25">
      <c r="A202" s="9"/>
      <c r="B202" s="183">
        <f t="shared" si="1"/>
        <v>190</v>
      </c>
      <c r="C202" s="286"/>
      <c r="D202" s="286"/>
      <c r="E202" s="286"/>
      <c r="F202" s="286"/>
      <c r="G202" s="185" t="s">
        <v>2129</v>
      </c>
      <c r="H202" s="185" t="s">
        <v>2130</v>
      </c>
      <c r="I202" s="186" t="s">
        <v>17</v>
      </c>
      <c r="J202" s="103"/>
      <c r="K202" s="63"/>
      <c r="L202" s="44"/>
      <c r="M202" s="44"/>
      <c r="N202" s="44"/>
      <c r="O202" s="44"/>
      <c r="P202" s="44"/>
      <c r="Q202" s="44"/>
      <c r="R202" s="44"/>
      <c r="S202" s="44"/>
      <c r="T202" s="44"/>
      <c r="U202" s="44"/>
      <c r="V202" s="44"/>
      <c r="W202" s="44"/>
      <c r="X202" s="44"/>
      <c r="Y202" s="44"/>
      <c r="Z202" s="44"/>
    </row>
    <row r="203" spans="1:26" ht="60">
      <c r="A203" s="9"/>
      <c r="B203" s="183">
        <f t="shared" si="1"/>
        <v>191</v>
      </c>
      <c r="C203" s="286"/>
      <c r="D203" s="286"/>
      <c r="E203" s="286"/>
      <c r="F203" s="286"/>
      <c r="G203" s="185" t="s">
        <v>2131</v>
      </c>
      <c r="H203" s="185" t="s">
        <v>2132</v>
      </c>
      <c r="I203" s="186" t="s">
        <v>17</v>
      </c>
      <c r="J203" s="59"/>
      <c r="K203" s="63"/>
      <c r="L203" s="44"/>
      <c r="M203" s="44"/>
      <c r="N203" s="44"/>
      <c r="O203" s="44"/>
      <c r="P203" s="44"/>
      <c r="Q203" s="44"/>
      <c r="R203" s="44"/>
      <c r="S203" s="44"/>
      <c r="T203" s="44"/>
      <c r="U203" s="44"/>
      <c r="V203" s="44"/>
      <c r="W203" s="44"/>
      <c r="X203" s="44"/>
      <c r="Y203" s="44"/>
      <c r="Z203" s="44"/>
    </row>
    <row r="204" spans="1:26" ht="24">
      <c r="A204" s="9"/>
      <c r="B204" s="183">
        <f t="shared" si="1"/>
        <v>192</v>
      </c>
      <c r="C204" s="286"/>
      <c r="D204" s="286"/>
      <c r="E204" s="286"/>
      <c r="F204" s="286"/>
      <c r="G204" s="185" t="s">
        <v>1837</v>
      </c>
      <c r="H204" s="185" t="s">
        <v>2133</v>
      </c>
      <c r="I204" s="186" t="s">
        <v>17</v>
      </c>
      <c r="J204" s="59"/>
      <c r="K204" s="63"/>
      <c r="L204" s="44"/>
      <c r="M204" s="44"/>
      <c r="N204" s="44"/>
      <c r="O204" s="44"/>
      <c r="P204" s="44"/>
      <c r="Q204" s="44"/>
      <c r="R204" s="44"/>
      <c r="S204" s="44"/>
      <c r="T204" s="44"/>
      <c r="U204" s="44"/>
      <c r="V204" s="44"/>
      <c r="W204" s="44"/>
      <c r="X204" s="44"/>
      <c r="Y204" s="44"/>
      <c r="Z204" s="44"/>
    </row>
    <row r="205" spans="1:26" ht="24">
      <c r="A205" s="9"/>
      <c r="B205" s="183">
        <f t="shared" si="1"/>
        <v>193</v>
      </c>
      <c r="C205" s="286"/>
      <c r="D205" s="286"/>
      <c r="E205" s="286"/>
      <c r="F205" s="286"/>
      <c r="G205" s="185" t="s">
        <v>1839</v>
      </c>
      <c r="H205" s="185" t="s">
        <v>2134</v>
      </c>
      <c r="I205" s="186" t="s">
        <v>17</v>
      </c>
      <c r="J205" s="59"/>
      <c r="K205" s="63"/>
      <c r="L205" s="44"/>
      <c r="M205" s="44"/>
      <c r="N205" s="44"/>
      <c r="O205" s="44"/>
      <c r="P205" s="44"/>
      <c r="Q205" s="44"/>
      <c r="R205" s="44"/>
      <c r="S205" s="44"/>
      <c r="T205" s="44"/>
      <c r="U205" s="44"/>
      <c r="V205" s="44"/>
      <c r="W205" s="44"/>
      <c r="X205" s="44"/>
      <c r="Y205" s="44"/>
      <c r="Z205" s="44"/>
    </row>
    <row r="206" spans="1:26">
      <c r="A206" s="9"/>
      <c r="B206" s="183">
        <f t="shared" si="1"/>
        <v>194</v>
      </c>
      <c r="C206" s="286"/>
      <c r="D206" s="286"/>
      <c r="E206" s="286"/>
      <c r="F206" s="286"/>
      <c r="G206" s="185" t="s">
        <v>1841</v>
      </c>
      <c r="H206" s="185" t="s">
        <v>2135</v>
      </c>
      <c r="I206" s="186" t="s">
        <v>17</v>
      </c>
      <c r="J206" s="59"/>
      <c r="K206" s="63"/>
      <c r="L206" s="44"/>
      <c r="M206" s="44"/>
      <c r="N206" s="44"/>
      <c r="O206" s="44"/>
      <c r="P206" s="44"/>
      <c r="Q206" s="44"/>
      <c r="R206" s="44"/>
      <c r="S206" s="44"/>
      <c r="T206" s="44"/>
      <c r="U206" s="44"/>
      <c r="V206" s="44"/>
      <c r="W206" s="44"/>
      <c r="X206" s="44"/>
      <c r="Y206" s="44"/>
      <c r="Z206" s="44"/>
    </row>
    <row r="207" spans="1:26" ht="48">
      <c r="A207" s="9"/>
      <c r="B207" s="183">
        <f t="shared" si="1"/>
        <v>195</v>
      </c>
      <c r="C207" s="286"/>
      <c r="D207" s="286"/>
      <c r="E207" s="286"/>
      <c r="F207" s="286"/>
      <c r="G207" s="185" t="s">
        <v>1843</v>
      </c>
      <c r="H207" s="185" t="s">
        <v>2136</v>
      </c>
      <c r="I207" s="186" t="s">
        <v>17</v>
      </c>
      <c r="J207" s="59"/>
      <c r="K207" s="63"/>
      <c r="L207" s="44"/>
      <c r="M207" s="44"/>
      <c r="N207" s="44"/>
      <c r="O207" s="44"/>
      <c r="P207" s="44"/>
      <c r="Q207" s="44"/>
      <c r="R207" s="44"/>
      <c r="S207" s="44"/>
      <c r="T207" s="44"/>
      <c r="U207" s="44"/>
      <c r="V207" s="44"/>
      <c r="W207" s="44"/>
      <c r="X207" s="44"/>
      <c r="Y207" s="44"/>
      <c r="Z207" s="44"/>
    </row>
    <row r="208" spans="1:26" ht="24">
      <c r="A208" s="9"/>
      <c r="B208" s="183">
        <f t="shared" si="1"/>
        <v>196</v>
      </c>
      <c r="C208" s="286"/>
      <c r="D208" s="286"/>
      <c r="E208" s="286"/>
      <c r="F208" s="286"/>
      <c r="G208" s="185" t="s">
        <v>1845</v>
      </c>
      <c r="H208" s="185" t="s">
        <v>1846</v>
      </c>
      <c r="I208" s="186" t="s">
        <v>17</v>
      </c>
      <c r="J208" s="59"/>
      <c r="K208" s="63"/>
      <c r="L208" s="44"/>
      <c r="M208" s="44"/>
      <c r="N208" s="44"/>
      <c r="O208" s="44"/>
      <c r="P208" s="44"/>
      <c r="Q208" s="44"/>
      <c r="R208" s="44"/>
      <c r="S208" s="44"/>
      <c r="T208" s="44"/>
      <c r="U208" s="44"/>
      <c r="V208" s="44"/>
      <c r="W208" s="44"/>
      <c r="X208" s="44"/>
      <c r="Y208" s="44"/>
      <c r="Z208" s="44"/>
    </row>
    <row r="209" spans="1:26" ht="24">
      <c r="A209" s="9"/>
      <c r="B209" s="183">
        <f t="shared" si="1"/>
        <v>197</v>
      </c>
      <c r="C209" s="286"/>
      <c r="D209" s="286"/>
      <c r="E209" s="286"/>
      <c r="F209" s="286"/>
      <c r="G209" s="185" t="s">
        <v>1847</v>
      </c>
      <c r="H209" s="189" t="s">
        <v>2137</v>
      </c>
      <c r="I209" s="186" t="s">
        <v>17</v>
      </c>
      <c r="J209" s="59"/>
      <c r="K209" s="63"/>
      <c r="L209" s="44"/>
      <c r="M209" s="44"/>
      <c r="N209" s="44"/>
      <c r="O209" s="44"/>
      <c r="P209" s="44"/>
      <c r="Q209" s="44"/>
      <c r="R209" s="44"/>
      <c r="S209" s="44"/>
      <c r="T209" s="44"/>
      <c r="U209" s="44"/>
      <c r="V209" s="44"/>
      <c r="W209" s="44"/>
      <c r="X209" s="44"/>
      <c r="Y209" s="44"/>
      <c r="Z209" s="44"/>
    </row>
    <row r="210" spans="1:26">
      <c r="A210" s="9"/>
      <c r="B210" s="183">
        <f t="shared" si="1"/>
        <v>198</v>
      </c>
      <c r="C210" s="286"/>
      <c r="D210" s="286"/>
      <c r="E210" s="286"/>
      <c r="F210" s="286"/>
      <c r="G210" s="185" t="s">
        <v>1849</v>
      </c>
      <c r="H210" s="185" t="s">
        <v>1850</v>
      </c>
      <c r="I210" s="186" t="s">
        <v>17</v>
      </c>
      <c r="J210" s="59"/>
      <c r="K210" s="63"/>
      <c r="L210" s="44"/>
      <c r="M210" s="44"/>
      <c r="N210" s="44"/>
      <c r="O210" s="44"/>
      <c r="P210" s="44"/>
      <c r="Q210" s="44"/>
      <c r="R210" s="44"/>
      <c r="S210" s="44"/>
      <c r="T210" s="44"/>
      <c r="U210" s="44"/>
      <c r="V210" s="44"/>
      <c r="W210" s="44"/>
      <c r="X210" s="44"/>
      <c r="Y210" s="44"/>
      <c r="Z210" s="44"/>
    </row>
    <row r="211" spans="1:26">
      <c r="A211" s="9"/>
      <c r="B211" s="183">
        <f t="shared" si="1"/>
        <v>199</v>
      </c>
      <c r="C211" s="286"/>
      <c r="D211" s="286"/>
      <c r="E211" s="286"/>
      <c r="F211" s="286"/>
      <c r="G211" s="330" t="s">
        <v>1851</v>
      </c>
      <c r="H211" s="185" t="s">
        <v>2138</v>
      </c>
      <c r="I211" s="186" t="s">
        <v>17</v>
      </c>
      <c r="J211" s="59"/>
      <c r="K211" s="63"/>
      <c r="L211" s="44"/>
      <c r="M211" s="44"/>
      <c r="N211" s="44"/>
      <c r="O211" s="44"/>
      <c r="P211" s="44"/>
      <c r="Q211" s="44"/>
      <c r="R211" s="44"/>
      <c r="S211" s="44"/>
      <c r="T211" s="44"/>
      <c r="U211" s="44"/>
      <c r="V211" s="44"/>
      <c r="W211" s="44"/>
      <c r="X211" s="44"/>
      <c r="Y211" s="44"/>
      <c r="Z211" s="44"/>
    </row>
    <row r="212" spans="1:26">
      <c r="A212" s="9"/>
      <c r="B212" s="183">
        <f t="shared" si="1"/>
        <v>200</v>
      </c>
      <c r="C212" s="286"/>
      <c r="D212" s="286"/>
      <c r="E212" s="284"/>
      <c r="F212" s="284"/>
      <c r="G212" s="284"/>
      <c r="H212" s="185" t="s">
        <v>2139</v>
      </c>
      <c r="I212" s="186" t="s">
        <v>17</v>
      </c>
      <c r="J212" s="59"/>
      <c r="K212" s="63"/>
      <c r="L212" s="44"/>
      <c r="M212" s="44"/>
      <c r="N212" s="44"/>
      <c r="O212" s="44"/>
      <c r="P212" s="44"/>
      <c r="Q212" s="44"/>
      <c r="R212" s="44"/>
      <c r="S212" s="44"/>
      <c r="T212" s="44"/>
      <c r="U212" s="44"/>
      <c r="V212" s="44"/>
      <c r="W212" s="44"/>
      <c r="X212" s="44"/>
      <c r="Y212" s="44"/>
      <c r="Z212" s="44"/>
    </row>
    <row r="213" spans="1:26" ht="24">
      <c r="A213" s="9"/>
      <c r="B213" s="183">
        <f t="shared" si="1"/>
        <v>201</v>
      </c>
      <c r="C213" s="286"/>
      <c r="D213" s="286"/>
      <c r="E213" s="331" t="s">
        <v>2140</v>
      </c>
      <c r="F213" s="185" t="s">
        <v>1795</v>
      </c>
      <c r="G213" s="185" t="s">
        <v>1851</v>
      </c>
      <c r="H213" s="185" t="s">
        <v>1855</v>
      </c>
      <c r="I213" s="186" t="s">
        <v>17</v>
      </c>
      <c r="J213" s="59"/>
      <c r="K213" s="63"/>
      <c r="L213" s="44"/>
      <c r="M213" s="44"/>
      <c r="N213" s="44"/>
      <c r="O213" s="44"/>
      <c r="P213" s="44"/>
      <c r="Q213" s="44"/>
      <c r="R213" s="44"/>
      <c r="S213" s="44"/>
      <c r="T213" s="44"/>
      <c r="U213" s="44"/>
      <c r="V213" s="44"/>
      <c r="W213" s="44"/>
      <c r="X213" s="44"/>
      <c r="Y213" s="44"/>
      <c r="Z213" s="44"/>
    </row>
    <row r="214" spans="1:26">
      <c r="A214" s="9"/>
      <c r="B214" s="183">
        <f t="shared" si="1"/>
        <v>202</v>
      </c>
      <c r="C214" s="286"/>
      <c r="D214" s="286"/>
      <c r="E214" s="286"/>
      <c r="F214" s="330" t="s">
        <v>1856</v>
      </c>
      <c r="G214" s="185" t="s">
        <v>1857</v>
      </c>
      <c r="H214" s="185" t="s">
        <v>1858</v>
      </c>
      <c r="I214" s="186" t="s">
        <v>17</v>
      </c>
      <c r="J214" s="59"/>
      <c r="K214" s="63"/>
      <c r="L214" s="44"/>
      <c r="M214" s="44"/>
      <c r="N214" s="44"/>
      <c r="O214" s="44"/>
      <c r="P214" s="44"/>
      <c r="Q214" s="44"/>
      <c r="R214" s="44"/>
      <c r="S214" s="44"/>
      <c r="T214" s="44"/>
      <c r="U214" s="44"/>
      <c r="V214" s="44"/>
      <c r="W214" s="44"/>
      <c r="X214" s="44"/>
      <c r="Y214" s="44"/>
      <c r="Z214" s="44"/>
    </row>
    <row r="215" spans="1:26">
      <c r="A215" s="9"/>
      <c r="B215" s="183">
        <f t="shared" si="1"/>
        <v>203</v>
      </c>
      <c r="C215" s="286"/>
      <c r="D215" s="286"/>
      <c r="E215" s="286"/>
      <c r="F215" s="286"/>
      <c r="G215" s="185" t="s">
        <v>1859</v>
      </c>
      <c r="H215" s="185" t="s">
        <v>1858</v>
      </c>
      <c r="I215" s="186" t="s">
        <v>17</v>
      </c>
      <c r="J215" s="59"/>
      <c r="K215" s="63"/>
      <c r="L215" s="44"/>
      <c r="M215" s="44"/>
      <c r="N215" s="44"/>
      <c r="O215" s="44"/>
      <c r="P215" s="44"/>
      <c r="Q215" s="44"/>
      <c r="R215" s="44"/>
      <c r="S215" s="44"/>
      <c r="T215" s="44"/>
      <c r="U215" s="44"/>
      <c r="V215" s="44"/>
      <c r="W215" s="44"/>
      <c r="X215" s="44"/>
      <c r="Y215" s="44"/>
      <c r="Z215" s="44"/>
    </row>
    <row r="216" spans="1:26">
      <c r="A216" s="9"/>
      <c r="B216" s="183">
        <f t="shared" si="1"/>
        <v>204</v>
      </c>
      <c r="C216" s="286"/>
      <c r="D216" s="286"/>
      <c r="E216" s="286"/>
      <c r="F216" s="286"/>
      <c r="G216" s="330" t="s">
        <v>1860</v>
      </c>
      <c r="H216" s="185" t="s">
        <v>1861</v>
      </c>
      <c r="I216" s="186" t="s">
        <v>17</v>
      </c>
      <c r="J216" s="59"/>
      <c r="K216" s="63"/>
      <c r="L216" s="44"/>
      <c r="M216" s="44"/>
      <c r="N216" s="44"/>
      <c r="O216" s="44"/>
      <c r="P216" s="44"/>
      <c r="Q216" s="44"/>
      <c r="R216" s="44"/>
      <c r="S216" s="44"/>
      <c r="T216" s="44"/>
      <c r="U216" s="44"/>
      <c r="V216" s="44"/>
      <c r="W216" s="44"/>
      <c r="X216" s="44"/>
      <c r="Y216" s="44"/>
      <c r="Z216" s="44"/>
    </row>
    <row r="217" spans="1:26">
      <c r="A217" s="9"/>
      <c r="B217" s="183">
        <f t="shared" si="1"/>
        <v>205</v>
      </c>
      <c r="C217" s="286"/>
      <c r="D217" s="286"/>
      <c r="E217" s="286"/>
      <c r="F217" s="286"/>
      <c r="G217" s="284"/>
      <c r="H217" s="185" t="s">
        <v>1862</v>
      </c>
      <c r="I217" s="186" t="s">
        <v>17</v>
      </c>
      <c r="J217" s="59"/>
      <c r="K217" s="63"/>
      <c r="L217" s="44"/>
      <c r="M217" s="44"/>
      <c r="N217" s="44"/>
      <c r="O217" s="44"/>
      <c r="P217" s="44"/>
      <c r="Q217" s="44"/>
      <c r="R217" s="44"/>
      <c r="S217" s="44"/>
      <c r="T217" s="44"/>
      <c r="U217" s="44"/>
      <c r="V217" s="44"/>
      <c r="W217" s="44"/>
      <c r="X217" s="44"/>
      <c r="Y217" s="44"/>
      <c r="Z217" s="44"/>
    </row>
    <row r="218" spans="1:26">
      <c r="A218" s="9"/>
      <c r="B218" s="183">
        <f t="shared" si="1"/>
        <v>206</v>
      </c>
      <c r="C218" s="286"/>
      <c r="D218" s="286"/>
      <c r="E218" s="286"/>
      <c r="F218" s="286"/>
      <c r="G218" s="185" t="s">
        <v>1863</v>
      </c>
      <c r="H218" s="185" t="s">
        <v>1862</v>
      </c>
      <c r="I218" s="186" t="s">
        <v>17</v>
      </c>
      <c r="J218" s="59"/>
      <c r="K218" s="63"/>
      <c r="L218" s="44"/>
      <c r="M218" s="44"/>
      <c r="N218" s="44"/>
      <c r="O218" s="44"/>
      <c r="P218" s="44"/>
      <c r="Q218" s="44"/>
      <c r="R218" s="44"/>
      <c r="S218" s="44"/>
      <c r="T218" s="44"/>
      <c r="U218" s="44"/>
      <c r="V218" s="44"/>
      <c r="W218" s="44"/>
      <c r="X218" s="44"/>
      <c r="Y218" s="44"/>
      <c r="Z218" s="44"/>
    </row>
    <row r="219" spans="1:26" ht="36">
      <c r="A219" s="9"/>
      <c r="B219" s="183">
        <f t="shared" si="1"/>
        <v>207</v>
      </c>
      <c r="C219" s="286"/>
      <c r="D219" s="286"/>
      <c r="E219" s="286"/>
      <c r="F219" s="286"/>
      <c r="G219" s="185" t="s">
        <v>1864</v>
      </c>
      <c r="H219" s="185" t="s">
        <v>1858</v>
      </c>
      <c r="I219" s="186" t="s">
        <v>17</v>
      </c>
      <c r="J219" s="59"/>
      <c r="K219" s="63"/>
      <c r="L219" s="44"/>
      <c r="M219" s="44"/>
      <c r="N219" s="44"/>
      <c r="O219" s="44"/>
      <c r="P219" s="44"/>
      <c r="Q219" s="44"/>
      <c r="R219" s="44"/>
      <c r="S219" s="44"/>
      <c r="T219" s="44"/>
      <c r="U219" s="44"/>
      <c r="V219" s="44"/>
      <c r="W219" s="44"/>
      <c r="X219" s="44"/>
      <c r="Y219" s="44"/>
      <c r="Z219" s="44"/>
    </row>
    <row r="220" spans="1:26" ht="24">
      <c r="A220" s="9"/>
      <c r="B220" s="183">
        <f t="shared" si="1"/>
        <v>208</v>
      </c>
      <c r="C220" s="286"/>
      <c r="D220" s="286"/>
      <c r="E220" s="286"/>
      <c r="F220" s="286"/>
      <c r="G220" s="185" t="s">
        <v>1865</v>
      </c>
      <c r="H220" s="185" t="s">
        <v>1861</v>
      </c>
      <c r="I220" s="186" t="s">
        <v>17</v>
      </c>
      <c r="J220" s="59"/>
      <c r="K220" s="63"/>
      <c r="L220" s="44"/>
      <c r="M220" s="44"/>
      <c r="N220" s="44"/>
      <c r="O220" s="44"/>
      <c r="P220" s="44"/>
      <c r="Q220" s="44"/>
      <c r="R220" s="44"/>
      <c r="S220" s="44"/>
      <c r="T220" s="44"/>
      <c r="U220" s="44"/>
      <c r="V220" s="44"/>
      <c r="W220" s="44"/>
      <c r="X220" s="44"/>
      <c r="Y220" s="44"/>
      <c r="Z220" s="44"/>
    </row>
    <row r="221" spans="1:26">
      <c r="A221" s="9"/>
      <c r="B221" s="183">
        <f t="shared" si="1"/>
        <v>209</v>
      </c>
      <c r="C221" s="286"/>
      <c r="D221" s="286"/>
      <c r="E221" s="286"/>
      <c r="F221" s="284"/>
      <c r="G221" s="185" t="s">
        <v>1866</v>
      </c>
      <c r="H221" s="190" t="s">
        <v>1861</v>
      </c>
      <c r="I221" s="186" t="s">
        <v>17</v>
      </c>
      <c r="J221" s="59"/>
      <c r="K221" s="63"/>
      <c r="L221" s="44"/>
      <c r="M221" s="44"/>
      <c r="N221" s="44"/>
      <c r="O221" s="44"/>
      <c r="P221" s="44"/>
      <c r="Q221" s="44"/>
      <c r="R221" s="44"/>
      <c r="S221" s="44"/>
      <c r="T221" s="44"/>
      <c r="U221" s="44"/>
      <c r="V221" s="44"/>
      <c r="W221" s="44"/>
      <c r="X221" s="44"/>
      <c r="Y221" s="44"/>
      <c r="Z221" s="44"/>
    </row>
    <row r="222" spans="1:26" ht="24">
      <c r="A222" s="9"/>
      <c r="B222" s="183">
        <f t="shared" si="1"/>
        <v>210</v>
      </c>
      <c r="C222" s="286"/>
      <c r="D222" s="286"/>
      <c r="E222" s="284"/>
      <c r="F222" s="185" t="s">
        <v>1867</v>
      </c>
      <c r="G222" s="193" t="s">
        <v>1868</v>
      </c>
      <c r="H222" s="190" t="s">
        <v>1862</v>
      </c>
      <c r="I222" s="186" t="s">
        <v>17</v>
      </c>
      <c r="J222" s="59"/>
      <c r="K222" s="63"/>
      <c r="L222" s="44"/>
      <c r="M222" s="44"/>
      <c r="N222" s="44"/>
      <c r="O222" s="44"/>
      <c r="P222" s="44"/>
      <c r="Q222" s="44"/>
      <c r="R222" s="44"/>
      <c r="S222" s="44"/>
      <c r="T222" s="44"/>
      <c r="U222" s="44"/>
      <c r="V222" s="44"/>
      <c r="W222" s="44"/>
      <c r="X222" s="44"/>
      <c r="Y222" s="44"/>
      <c r="Z222" s="44"/>
    </row>
    <row r="223" spans="1:26" ht="36">
      <c r="A223" s="9"/>
      <c r="B223" s="183">
        <f t="shared" si="1"/>
        <v>211</v>
      </c>
      <c r="C223" s="286"/>
      <c r="D223" s="286"/>
      <c r="E223" s="331" t="s">
        <v>2141</v>
      </c>
      <c r="F223" s="185" t="s">
        <v>1870</v>
      </c>
      <c r="G223" s="205" t="s">
        <v>1871</v>
      </c>
      <c r="H223" s="200" t="s">
        <v>1872</v>
      </c>
      <c r="I223" s="186" t="s">
        <v>17</v>
      </c>
      <c r="J223" s="59"/>
      <c r="K223" s="63"/>
      <c r="L223" s="44"/>
      <c r="M223" s="44"/>
      <c r="N223" s="44"/>
      <c r="O223" s="44"/>
      <c r="P223" s="44"/>
      <c r="Q223" s="44"/>
      <c r="R223" s="44"/>
      <c r="S223" s="44"/>
      <c r="T223" s="44"/>
      <c r="U223" s="44"/>
      <c r="V223" s="44"/>
      <c r="W223" s="44"/>
      <c r="X223" s="44"/>
      <c r="Y223" s="44"/>
      <c r="Z223" s="44"/>
    </row>
    <row r="224" spans="1:26" ht="36">
      <c r="A224" s="9"/>
      <c r="B224" s="183">
        <f t="shared" si="1"/>
        <v>212</v>
      </c>
      <c r="C224" s="286"/>
      <c r="D224" s="286"/>
      <c r="E224" s="286"/>
      <c r="F224" s="185" t="s">
        <v>1873</v>
      </c>
      <c r="G224" s="200" t="s">
        <v>1874</v>
      </c>
      <c r="H224" s="200" t="s">
        <v>1860</v>
      </c>
      <c r="I224" s="186" t="s">
        <v>17</v>
      </c>
      <c r="J224" s="59"/>
      <c r="K224" s="63"/>
      <c r="L224" s="44"/>
      <c r="M224" s="44"/>
      <c r="N224" s="44"/>
      <c r="O224" s="44"/>
      <c r="P224" s="44"/>
      <c r="Q224" s="44"/>
      <c r="R224" s="44"/>
      <c r="S224" s="44"/>
      <c r="T224" s="44"/>
      <c r="U224" s="44"/>
      <c r="V224" s="44"/>
      <c r="W224" s="44"/>
      <c r="X224" s="44"/>
      <c r="Y224" s="44"/>
      <c r="Z224" s="44"/>
    </row>
    <row r="225" spans="1:26">
      <c r="A225" s="9"/>
      <c r="B225" s="183">
        <f t="shared" si="1"/>
        <v>213</v>
      </c>
      <c r="C225" s="286"/>
      <c r="D225" s="286"/>
      <c r="E225" s="286"/>
      <c r="F225" s="330" t="s">
        <v>1875</v>
      </c>
      <c r="G225" s="330" t="s">
        <v>2142</v>
      </c>
      <c r="H225" s="185" t="s">
        <v>1877</v>
      </c>
      <c r="I225" s="186" t="s">
        <v>17</v>
      </c>
      <c r="J225" s="59"/>
      <c r="K225" s="63"/>
      <c r="L225" s="44"/>
      <c r="M225" s="44"/>
      <c r="N225" s="44"/>
      <c r="O225" s="44"/>
      <c r="P225" s="44"/>
      <c r="Q225" s="44"/>
      <c r="R225" s="44"/>
      <c r="S225" s="44"/>
      <c r="T225" s="44"/>
      <c r="U225" s="44"/>
      <c r="V225" s="44"/>
      <c r="W225" s="44"/>
      <c r="X225" s="44"/>
      <c r="Y225" s="44"/>
      <c r="Z225" s="44"/>
    </row>
    <row r="226" spans="1:26">
      <c r="A226" s="9"/>
      <c r="B226" s="183">
        <f t="shared" si="1"/>
        <v>214</v>
      </c>
      <c r="C226" s="286"/>
      <c r="D226" s="286"/>
      <c r="E226" s="286"/>
      <c r="F226" s="286"/>
      <c r="G226" s="286"/>
      <c r="H226" s="185" t="s">
        <v>1878</v>
      </c>
      <c r="I226" s="186" t="s">
        <v>17</v>
      </c>
      <c r="J226" s="59"/>
      <c r="K226" s="63"/>
      <c r="L226" s="44"/>
      <c r="M226" s="44"/>
      <c r="N226" s="44"/>
      <c r="O226" s="44"/>
      <c r="P226" s="44"/>
      <c r="Q226" s="44"/>
      <c r="R226" s="44"/>
      <c r="S226" s="44"/>
      <c r="T226" s="44"/>
      <c r="U226" s="44"/>
      <c r="V226" s="44"/>
      <c r="W226" s="44"/>
      <c r="X226" s="44"/>
      <c r="Y226" s="44"/>
      <c r="Z226" s="44"/>
    </row>
    <row r="227" spans="1:26">
      <c r="A227" s="9"/>
      <c r="B227" s="183">
        <f t="shared" si="1"/>
        <v>215</v>
      </c>
      <c r="C227" s="286"/>
      <c r="D227" s="286"/>
      <c r="E227" s="286"/>
      <c r="F227" s="286"/>
      <c r="G227" s="284"/>
      <c r="H227" s="185" t="s">
        <v>1879</v>
      </c>
      <c r="I227" s="186" t="s">
        <v>17</v>
      </c>
      <c r="J227" s="59"/>
      <c r="K227" s="63"/>
      <c r="L227" s="44"/>
      <c r="M227" s="44"/>
      <c r="N227" s="44"/>
      <c r="O227" s="44"/>
      <c r="P227" s="44"/>
      <c r="Q227" s="44"/>
      <c r="R227" s="44"/>
      <c r="S227" s="44"/>
      <c r="T227" s="44"/>
      <c r="U227" s="44"/>
      <c r="V227" s="44"/>
      <c r="W227" s="44"/>
      <c r="X227" s="44"/>
      <c r="Y227" s="44"/>
      <c r="Z227" s="44"/>
    </row>
    <row r="228" spans="1:26">
      <c r="A228" s="9"/>
      <c r="B228" s="183">
        <f t="shared" si="1"/>
        <v>216</v>
      </c>
      <c r="C228" s="286"/>
      <c r="D228" s="286"/>
      <c r="E228" s="286"/>
      <c r="F228" s="286"/>
      <c r="G228" s="193" t="s">
        <v>2143</v>
      </c>
      <c r="H228" s="185" t="s">
        <v>1881</v>
      </c>
      <c r="I228" s="186" t="s">
        <v>17</v>
      </c>
      <c r="J228" s="59"/>
      <c r="K228" s="63"/>
      <c r="L228" s="44"/>
      <c r="M228" s="44"/>
      <c r="N228" s="44"/>
      <c r="O228" s="44"/>
      <c r="P228" s="44"/>
      <c r="Q228" s="44"/>
      <c r="R228" s="44"/>
      <c r="S228" s="44"/>
      <c r="T228" s="44"/>
      <c r="U228" s="44"/>
      <c r="V228" s="44"/>
      <c r="W228" s="44"/>
      <c r="X228" s="44"/>
      <c r="Y228" s="44"/>
      <c r="Z228" s="44"/>
    </row>
    <row r="229" spans="1:26" ht="24">
      <c r="A229" s="9"/>
      <c r="B229" s="183">
        <f t="shared" si="1"/>
        <v>217</v>
      </c>
      <c r="C229" s="286"/>
      <c r="D229" s="286"/>
      <c r="E229" s="286"/>
      <c r="F229" s="286"/>
      <c r="G229" s="193" t="s">
        <v>1882</v>
      </c>
      <c r="H229" s="193" t="s">
        <v>1883</v>
      </c>
      <c r="I229" s="186" t="s">
        <v>17</v>
      </c>
      <c r="J229" s="59"/>
      <c r="K229" s="63"/>
      <c r="L229" s="44"/>
      <c r="M229" s="44"/>
      <c r="N229" s="44"/>
      <c r="O229" s="44"/>
      <c r="P229" s="44"/>
      <c r="Q229" s="44"/>
      <c r="R229" s="44"/>
      <c r="S229" s="44"/>
      <c r="T229" s="44"/>
      <c r="U229" s="44"/>
      <c r="V229" s="44"/>
      <c r="W229" s="44"/>
      <c r="X229" s="44"/>
      <c r="Y229" s="44"/>
      <c r="Z229" s="44"/>
    </row>
    <row r="230" spans="1:26">
      <c r="A230" s="9"/>
      <c r="B230" s="183">
        <f t="shared" si="1"/>
        <v>218</v>
      </c>
      <c r="C230" s="286"/>
      <c r="D230" s="286"/>
      <c r="E230" s="286"/>
      <c r="F230" s="286"/>
      <c r="G230" s="193" t="s">
        <v>1884</v>
      </c>
      <c r="H230" s="193" t="s">
        <v>1883</v>
      </c>
      <c r="I230" s="186" t="s">
        <v>17</v>
      </c>
      <c r="J230" s="59"/>
      <c r="K230" s="63"/>
      <c r="L230" s="44"/>
      <c r="M230" s="44"/>
      <c r="N230" s="44"/>
      <c r="O230" s="44"/>
      <c r="P230" s="44"/>
      <c r="Q230" s="44"/>
      <c r="R230" s="44"/>
      <c r="S230" s="44"/>
      <c r="T230" s="44"/>
      <c r="U230" s="44"/>
      <c r="V230" s="44"/>
      <c r="W230" s="44"/>
      <c r="X230" s="44"/>
      <c r="Y230" s="44"/>
      <c r="Z230" s="44"/>
    </row>
    <row r="231" spans="1:26">
      <c r="A231" s="9"/>
      <c r="B231" s="183">
        <f t="shared" si="1"/>
        <v>219</v>
      </c>
      <c r="C231" s="286"/>
      <c r="D231" s="286"/>
      <c r="E231" s="286"/>
      <c r="F231" s="286"/>
      <c r="G231" s="330" t="s">
        <v>1885</v>
      </c>
      <c r="H231" s="193" t="s">
        <v>1883</v>
      </c>
      <c r="I231" s="186" t="s">
        <v>17</v>
      </c>
      <c r="J231" s="59"/>
      <c r="K231" s="63"/>
      <c r="L231" s="44"/>
      <c r="M231" s="44"/>
      <c r="N231" s="44"/>
      <c r="O231" s="44"/>
      <c r="P231" s="44"/>
      <c r="Q231" s="44"/>
      <c r="R231" s="44"/>
      <c r="S231" s="44"/>
      <c r="T231" s="44"/>
      <c r="U231" s="44"/>
      <c r="V231" s="44"/>
      <c r="W231" s="44"/>
      <c r="X231" s="44"/>
      <c r="Y231" s="44"/>
      <c r="Z231" s="44"/>
    </row>
    <row r="232" spans="1:26">
      <c r="A232" s="9"/>
      <c r="B232" s="183">
        <f t="shared" si="1"/>
        <v>220</v>
      </c>
      <c r="C232" s="286"/>
      <c r="D232" s="286"/>
      <c r="E232" s="286"/>
      <c r="F232" s="286"/>
      <c r="G232" s="286"/>
      <c r="H232" s="185" t="s">
        <v>1886</v>
      </c>
      <c r="I232" s="186" t="s">
        <v>17</v>
      </c>
      <c r="J232" s="59"/>
      <c r="K232" s="63"/>
      <c r="L232" s="44"/>
      <c r="M232" s="44"/>
      <c r="N232" s="44"/>
      <c r="O232" s="44"/>
      <c r="P232" s="44"/>
      <c r="Q232" s="44"/>
      <c r="R232" s="44"/>
      <c r="S232" s="44"/>
      <c r="T232" s="44"/>
      <c r="U232" s="44"/>
      <c r="V232" s="44"/>
      <c r="W232" s="44"/>
      <c r="X232" s="44"/>
      <c r="Y232" s="44"/>
      <c r="Z232" s="44"/>
    </row>
    <row r="233" spans="1:26">
      <c r="A233" s="9"/>
      <c r="B233" s="183">
        <f t="shared" si="1"/>
        <v>221</v>
      </c>
      <c r="C233" s="286"/>
      <c r="D233" s="286"/>
      <c r="E233" s="286"/>
      <c r="F233" s="284"/>
      <c r="G233" s="284"/>
      <c r="H233" s="185" t="s">
        <v>1887</v>
      </c>
      <c r="I233" s="186" t="s">
        <v>17</v>
      </c>
      <c r="J233" s="59"/>
      <c r="K233" s="63"/>
      <c r="L233" s="44"/>
      <c r="M233" s="44"/>
      <c r="N233" s="44"/>
      <c r="O233" s="44"/>
      <c r="P233" s="44"/>
      <c r="Q233" s="44"/>
      <c r="R233" s="44"/>
      <c r="S233" s="44"/>
      <c r="T233" s="44"/>
      <c r="U233" s="44"/>
      <c r="V233" s="44"/>
      <c r="W233" s="44"/>
      <c r="X233" s="44"/>
      <c r="Y233" s="44"/>
      <c r="Z233" s="44"/>
    </row>
    <row r="234" spans="1:26" ht="24">
      <c r="A234" s="9"/>
      <c r="B234" s="183">
        <f t="shared" si="1"/>
        <v>222</v>
      </c>
      <c r="C234" s="286"/>
      <c r="D234" s="286"/>
      <c r="E234" s="286"/>
      <c r="F234" s="330" t="s">
        <v>1888</v>
      </c>
      <c r="G234" s="185" t="s">
        <v>1889</v>
      </c>
      <c r="H234" s="185" t="s">
        <v>1890</v>
      </c>
      <c r="I234" s="186" t="s">
        <v>17</v>
      </c>
      <c r="J234" s="333" t="s">
        <v>1891</v>
      </c>
      <c r="K234" s="337" t="s">
        <v>1892</v>
      </c>
      <c r="L234" s="44"/>
      <c r="M234" s="44"/>
      <c r="N234" s="44"/>
      <c r="O234" s="44"/>
      <c r="P234" s="44"/>
      <c r="Q234" s="44"/>
      <c r="R234" s="44"/>
      <c r="S234" s="44"/>
      <c r="T234" s="44"/>
      <c r="U234" s="44"/>
      <c r="V234" s="44"/>
      <c r="W234" s="44"/>
      <c r="X234" s="44"/>
      <c r="Y234" s="44"/>
      <c r="Z234" s="44"/>
    </row>
    <row r="235" spans="1:26" ht="24">
      <c r="A235" s="9"/>
      <c r="B235" s="183">
        <f t="shared" si="1"/>
        <v>223</v>
      </c>
      <c r="C235" s="286"/>
      <c r="D235" s="286"/>
      <c r="E235" s="286"/>
      <c r="F235" s="286"/>
      <c r="G235" s="185" t="s">
        <v>1893</v>
      </c>
      <c r="H235" s="185" t="s">
        <v>1890</v>
      </c>
      <c r="I235" s="186" t="s">
        <v>17</v>
      </c>
      <c r="J235" s="286"/>
      <c r="K235" s="286"/>
      <c r="L235" s="44"/>
      <c r="M235" s="44"/>
      <c r="N235" s="44"/>
      <c r="O235" s="44"/>
      <c r="P235" s="44"/>
      <c r="Q235" s="44"/>
      <c r="R235" s="44"/>
      <c r="S235" s="44"/>
      <c r="T235" s="44"/>
      <c r="U235" s="44"/>
      <c r="V235" s="44"/>
      <c r="W235" s="44"/>
      <c r="X235" s="44"/>
      <c r="Y235" s="44"/>
      <c r="Z235" s="44"/>
    </row>
    <row r="236" spans="1:26" ht="24">
      <c r="A236" s="9"/>
      <c r="B236" s="183">
        <f t="shared" si="1"/>
        <v>224</v>
      </c>
      <c r="C236" s="286"/>
      <c r="D236" s="286"/>
      <c r="E236" s="286"/>
      <c r="F236" s="286"/>
      <c r="G236" s="185" t="s">
        <v>1894</v>
      </c>
      <c r="H236" s="185" t="s">
        <v>1890</v>
      </c>
      <c r="I236" s="186" t="s">
        <v>17</v>
      </c>
      <c r="J236" s="284"/>
      <c r="K236" s="284"/>
      <c r="L236" s="44"/>
      <c r="M236" s="44"/>
      <c r="N236" s="44"/>
      <c r="O236" s="44"/>
      <c r="P236" s="44"/>
      <c r="Q236" s="44"/>
      <c r="R236" s="44"/>
      <c r="S236" s="44"/>
      <c r="T236" s="44"/>
      <c r="U236" s="44"/>
      <c r="V236" s="44"/>
      <c r="W236" s="44"/>
      <c r="X236" s="44"/>
      <c r="Y236" s="44"/>
      <c r="Z236" s="44"/>
    </row>
    <row r="237" spans="1:26">
      <c r="A237" s="9"/>
      <c r="B237" s="183">
        <f t="shared" si="1"/>
        <v>225</v>
      </c>
      <c r="C237" s="286"/>
      <c r="D237" s="286"/>
      <c r="E237" s="286"/>
      <c r="F237" s="286"/>
      <c r="G237" s="185" t="s">
        <v>1895</v>
      </c>
      <c r="H237" s="185" t="s">
        <v>1890</v>
      </c>
      <c r="I237" s="186" t="s">
        <v>17</v>
      </c>
      <c r="J237" s="59"/>
      <c r="K237" s="63"/>
      <c r="L237" s="44"/>
      <c r="M237" s="44"/>
      <c r="N237" s="44"/>
      <c r="O237" s="44"/>
      <c r="P237" s="44"/>
      <c r="Q237" s="44"/>
      <c r="R237" s="44"/>
      <c r="S237" s="44"/>
      <c r="T237" s="44"/>
      <c r="U237" s="44"/>
      <c r="V237" s="44"/>
      <c r="W237" s="44"/>
      <c r="X237" s="44"/>
      <c r="Y237" s="44"/>
      <c r="Z237" s="44"/>
    </row>
    <row r="238" spans="1:26">
      <c r="A238" s="9"/>
      <c r="B238" s="183">
        <f t="shared" si="1"/>
        <v>226</v>
      </c>
      <c r="C238" s="286"/>
      <c r="D238" s="286"/>
      <c r="E238" s="284"/>
      <c r="F238" s="284"/>
      <c r="G238" s="185" t="s">
        <v>1896</v>
      </c>
      <c r="H238" s="185" t="s">
        <v>1897</v>
      </c>
      <c r="I238" s="186" t="s">
        <v>17</v>
      </c>
      <c r="J238" s="59"/>
      <c r="K238" s="63"/>
      <c r="L238" s="44"/>
      <c r="M238" s="44"/>
      <c r="N238" s="44"/>
      <c r="O238" s="44"/>
      <c r="P238" s="44"/>
      <c r="Q238" s="44"/>
      <c r="R238" s="44"/>
      <c r="S238" s="44"/>
      <c r="T238" s="44"/>
      <c r="U238" s="44"/>
      <c r="V238" s="44"/>
      <c r="W238" s="44"/>
      <c r="X238" s="44"/>
      <c r="Y238" s="44"/>
      <c r="Z238" s="44"/>
    </row>
    <row r="239" spans="1:26" ht="63.75">
      <c r="A239" s="9"/>
      <c r="B239" s="183">
        <f t="shared" si="1"/>
        <v>227</v>
      </c>
      <c r="C239" s="286"/>
      <c r="D239" s="286"/>
      <c r="E239" s="331" t="s">
        <v>2144</v>
      </c>
      <c r="F239" s="185" t="s">
        <v>1870</v>
      </c>
      <c r="G239" s="185" t="s">
        <v>562</v>
      </c>
      <c r="H239" s="185" t="s">
        <v>1913</v>
      </c>
      <c r="I239" s="186" t="s">
        <v>19</v>
      </c>
      <c r="J239" s="194" t="s">
        <v>1900</v>
      </c>
      <c r="K239" s="195" t="s">
        <v>2145</v>
      </c>
      <c r="L239" s="44"/>
      <c r="M239" s="44"/>
      <c r="N239" s="44"/>
      <c r="O239" s="44"/>
      <c r="P239" s="44"/>
      <c r="Q239" s="44"/>
      <c r="R239" s="44"/>
      <c r="S239" s="44"/>
      <c r="T239" s="44"/>
      <c r="U239" s="44"/>
      <c r="V239" s="44"/>
      <c r="W239" s="44"/>
      <c r="X239" s="44"/>
      <c r="Y239" s="44"/>
      <c r="Z239" s="44"/>
    </row>
    <row r="240" spans="1:26" ht="36">
      <c r="A240" s="9"/>
      <c r="B240" s="183">
        <f t="shared" si="1"/>
        <v>228</v>
      </c>
      <c r="C240" s="286"/>
      <c r="D240" s="286"/>
      <c r="E240" s="286"/>
      <c r="F240" s="185" t="s">
        <v>1873</v>
      </c>
      <c r="G240" s="206" t="s">
        <v>562</v>
      </c>
      <c r="H240" s="185" t="s">
        <v>1899</v>
      </c>
      <c r="I240" s="186" t="s">
        <v>17</v>
      </c>
      <c r="J240" s="77"/>
      <c r="K240" s="63"/>
      <c r="L240" s="44"/>
      <c r="M240" s="44"/>
      <c r="N240" s="44"/>
      <c r="O240" s="44"/>
      <c r="P240" s="44"/>
      <c r="Q240" s="44"/>
      <c r="R240" s="44"/>
      <c r="S240" s="44"/>
      <c r="T240" s="44"/>
      <c r="U240" s="44"/>
      <c r="V240" s="44"/>
      <c r="W240" s="44"/>
      <c r="X240" s="44"/>
      <c r="Y240" s="44"/>
      <c r="Z240" s="44"/>
    </row>
    <row r="241" spans="1:26" ht="24">
      <c r="A241" s="9"/>
      <c r="B241" s="183">
        <f t="shared" si="1"/>
        <v>229</v>
      </c>
      <c r="C241" s="286"/>
      <c r="D241" s="286"/>
      <c r="E241" s="286"/>
      <c r="F241" s="338" t="s">
        <v>1902</v>
      </c>
      <c r="G241" s="335" t="s">
        <v>1903</v>
      </c>
      <c r="H241" s="185" t="s">
        <v>1904</v>
      </c>
      <c r="I241" s="186" t="s">
        <v>17</v>
      </c>
      <c r="J241" s="110"/>
      <c r="K241" s="63"/>
      <c r="L241" s="44"/>
      <c r="M241" s="44"/>
      <c r="N241" s="44"/>
      <c r="O241" s="44"/>
      <c r="P241" s="44"/>
      <c r="Q241" s="44"/>
      <c r="R241" s="44"/>
      <c r="S241" s="44"/>
      <c r="T241" s="44"/>
      <c r="U241" s="44"/>
      <c r="V241" s="44"/>
      <c r="W241" s="44"/>
      <c r="X241" s="44"/>
      <c r="Y241" s="44"/>
      <c r="Z241" s="44"/>
    </row>
    <row r="242" spans="1:26" ht="24">
      <c r="A242" s="9"/>
      <c r="B242" s="183">
        <f t="shared" si="1"/>
        <v>230</v>
      </c>
      <c r="C242" s="286"/>
      <c r="D242" s="286"/>
      <c r="E242" s="286"/>
      <c r="F242" s="339"/>
      <c r="G242" s="284"/>
      <c r="H242" s="185" t="s">
        <v>1905</v>
      </c>
      <c r="I242" s="186" t="s">
        <v>17</v>
      </c>
      <c r="J242" s="72"/>
      <c r="K242" s="63"/>
      <c r="L242" s="44"/>
      <c r="M242" s="44"/>
      <c r="N242" s="44"/>
      <c r="O242" s="44"/>
      <c r="P242" s="44"/>
      <c r="Q242" s="44"/>
      <c r="R242" s="44"/>
      <c r="S242" s="44"/>
      <c r="T242" s="44"/>
      <c r="U242" s="44"/>
      <c r="V242" s="44"/>
      <c r="W242" s="44"/>
      <c r="X242" s="44"/>
      <c r="Y242" s="44"/>
      <c r="Z242" s="44"/>
    </row>
    <row r="243" spans="1:26" ht="14.25">
      <c r="A243" s="9"/>
      <c r="B243" s="183">
        <f t="shared" si="1"/>
        <v>231</v>
      </c>
      <c r="C243" s="286"/>
      <c r="D243" s="286"/>
      <c r="E243" s="286"/>
      <c r="F243" s="339"/>
      <c r="G243" s="201" t="s">
        <v>1912</v>
      </c>
      <c r="H243" s="185" t="s">
        <v>1913</v>
      </c>
      <c r="I243" s="186" t="s">
        <v>17</v>
      </c>
      <c r="J243" s="103"/>
      <c r="K243" s="63"/>
      <c r="L243" s="44"/>
      <c r="M243" s="44"/>
      <c r="N243" s="44"/>
      <c r="O243" s="44"/>
      <c r="P243" s="44"/>
      <c r="Q243" s="44"/>
      <c r="R243" s="44"/>
      <c r="S243" s="44"/>
      <c r="T243" s="44"/>
      <c r="U243" s="44"/>
      <c r="V243" s="44"/>
      <c r="W243" s="44"/>
      <c r="X243" s="44"/>
      <c r="Y243" s="44"/>
      <c r="Z243" s="44"/>
    </row>
    <row r="244" spans="1:26" ht="24">
      <c r="A244" s="9"/>
      <c r="B244" s="183">
        <f t="shared" si="1"/>
        <v>232</v>
      </c>
      <c r="C244" s="286"/>
      <c r="D244" s="286"/>
      <c r="E244" s="286"/>
      <c r="F244" s="340"/>
      <c r="G244" s="201" t="s">
        <v>1882</v>
      </c>
      <c r="H244" s="185" t="s">
        <v>1913</v>
      </c>
      <c r="I244" s="186" t="s">
        <v>17</v>
      </c>
      <c r="J244" s="59"/>
      <c r="K244" s="63"/>
      <c r="L244" s="44"/>
      <c r="M244" s="44"/>
      <c r="N244" s="44"/>
      <c r="O244" s="44"/>
      <c r="P244" s="44"/>
      <c r="Q244" s="44"/>
      <c r="R244" s="44"/>
      <c r="S244" s="44"/>
      <c r="T244" s="44"/>
      <c r="U244" s="44"/>
      <c r="V244" s="44"/>
      <c r="W244" s="44"/>
      <c r="X244" s="44"/>
      <c r="Y244" s="44"/>
      <c r="Z244" s="44"/>
    </row>
    <row r="245" spans="1:26" ht="24">
      <c r="A245" s="9"/>
      <c r="B245" s="183">
        <f t="shared" si="1"/>
        <v>233</v>
      </c>
      <c r="C245" s="286"/>
      <c r="D245" s="286"/>
      <c r="E245" s="286"/>
      <c r="F245" s="330" t="s">
        <v>1888</v>
      </c>
      <c r="G245" s="190" t="s">
        <v>1889</v>
      </c>
      <c r="H245" s="185" t="s">
        <v>1913</v>
      </c>
      <c r="I245" s="186" t="s">
        <v>17</v>
      </c>
      <c r="J245" s="299" t="s">
        <v>1914</v>
      </c>
      <c r="K245" s="303" t="s">
        <v>1915</v>
      </c>
      <c r="L245" s="44"/>
      <c r="M245" s="44"/>
      <c r="N245" s="44"/>
      <c r="O245" s="44"/>
      <c r="P245" s="44"/>
      <c r="Q245" s="44"/>
      <c r="R245" s="44"/>
      <c r="S245" s="44"/>
      <c r="T245" s="44"/>
      <c r="U245" s="44"/>
      <c r="V245" s="44"/>
      <c r="W245" s="44"/>
      <c r="X245" s="44"/>
      <c r="Y245" s="44"/>
      <c r="Z245" s="44"/>
    </row>
    <row r="246" spans="1:26" ht="24">
      <c r="A246" s="9"/>
      <c r="B246" s="183">
        <f t="shared" si="1"/>
        <v>234</v>
      </c>
      <c r="C246" s="286"/>
      <c r="D246" s="286"/>
      <c r="E246" s="286"/>
      <c r="F246" s="286"/>
      <c r="G246" s="185" t="s">
        <v>1893</v>
      </c>
      <c r="H246" s="185" t="s">
        <v>1913</v>
      </c>
      <c r="I246" s="186" t="s">
        <v>17</v>
      </c>
      <c r="J246" s="286"/>
      <c r="K246" s="286"/>
      <c r="L246" s="44"/>
      <c r="M246" s="44"/>
      <c r="N246" s="44"/>
      <c r="O246" s="44"/>
      <c r="P246" s="44"/>
      <c r="Q246" s="44"/>
      <c r="R246" s="44"/>
      <c r="S246" s="44"/>
      <c r="T246" s="44"/>
      <c r="U246" s="44"/>
      <c r="V246" s="44"/>
      <c r="W246" s="44"/>
      <c r="X246" s="44"/>
      <c r="Y246" s="44"/>
      <c r="Z246" s="44"/>
    </row>
    <row r="247" spans="1:26" ht="24">
      <c r="A247" s="9"/>
      <c r="B247" s="183">
        <f t="shared" si="1"/>
        <v>235</v>
      </c>
      <c r="C247" s="286"/>
      <c r="D247" s="286"/>
      <c r="E247" s="286"/>
      <c r="F247" s="286"/>
      <c r="G247" s="185" t="s">
        <v>1894</v>
      </c>
      <c r="H247" s="185" t="s">
        <v>1913</v>
      </c>
      <c r="I247" s="186" t="s">
        <v>18</v>
      </c>
      <c r="J247" s="284"/>
      <c r="K247" s="284"/>
      <c r="L247" s="44"/>
      <c r="M247" s="44"/>
      <c r="N247" s="44"/>
      <c r="O247" s="44"/>
      <c r="P247" s="44"/>
      <c r="Q247" s="44"/>
      <c r="R247" s="44"/>
      <c r="S247" s="44"/>
      <c r="T247" s="44"/>
      <c r="U247" s="44"/>
      <c r="V247" s="44"/>
      <c r="W247" s="44"/>
      <c r="X247" s="44"/>
      <c r="Y247" s="44"/>
      <c r="Z247" s="44"/>
    </row>
    <row r="248" spans="1:26">
      <c r="A248" s="9"/>
      <c r="B248" s="183">
        <f t="shared" si="1"/>
        <v>236</v>
      </c>
      <c r="C248" s="286"/>
      <c r="D248" s="286"/>
      <c r="E248" s="284"/>
      <c r="F248" s="284"/>
      <c r="G248" s="185" t="s">
        <v>1895</v>
      </c>
      <c r="H248" s="185" t="s">
        <v>1913</v>
      </c>
      <c r="I248" s="186" t="s">
        <v>17</v>
      </c>
      <c r="J248" s="59"/>
      <c r="K248" s="63"/>
      <c r="L248" s="44"/>
      <c r="M248" s="44"/>
      <c r="N248" s="44"/>
      <c r="O248" s="44"/>
      <c r="P248" s="44"/>
      <c r="Q248" s="44"/>
      <c r="R248" s="44"/>
      <c r="S248" s="44"/>
      <c r="T248" s="44"/>
      <c r="U248" s="44"/>
      <c r="V248" s="44"/>
      <c r="W248" s="44"/>
      <c r="X248" s="44"/>
      <c r="Y248" s="44"/>
      <c r="Z248" s="44"/>
    </row>
    <row r="249" spans="1:26">
      <c r="A249" s="9"/>
      <c r="B249" s="183">
        <f t="shared" si="1"/>
        <v>237</v>
      </c>
      <c r="C249" s="286"/>
      <c r="D249" s="286"/>
      <c r="E249" s="331" t="s">
        <v>2146</v>
      </c>
      <c r="F249" s="330" t="s">
        <v>1856</v>
      </c>
      <c r="G249" s="185" t="s">
        <v>2147</v>
      </c>
      <c r="H249" s="185" t="s">
        <v>2148</v>
      </c>
      <c r="I249" s="186" t="s">
        <v>17</v>
      </c>
      <c r="J249" s="59"/>
      <c r="K249" s="63"/>
      <c r="L249" s="44"/>
      <c r="M249" s="44"/>
      <c r="N249" s="44"/>
      <c r="O249" s="44"/>
      <c r="P249" s="44"/>
      <c r="Q249" s="44"/>
      <c r="R249" s="44"/>
      <c r="S249" s="44"/>
      <c r="T249" s="44"/>
      <c r="U249" s="44"/>
      <c r="V249" s="44"/>
      <c r="W249" s="44"/>
      <c r="X249" s="44"/>
      <c r="Y249" s="44"/>
      <c r="Z249" s="44"/>
    </row>
    <row r="250" spans="1:26" ht="24">
      <c r="A250" s="9"/>
      <c r="B250" s="183">
        <f t="shared" si="1"/>
        <v>238</v>
      </c>
      <c r="C250" s="286"/>
      <c r="D250" s="286"/>
      <c r="E250" s="286"/>
      <c r="F250" s="286"/>
      <c r="G250" s="185" t="s">
        <v>2149</v>
      </c>
      <c r="H250" s="185" t="s">
        <v>2150</v>
      </c>
      <c r="I250" s="186" t="s">
        <v>17</v>
      </c>
      <c r="J250" s="59"/>
      <c r="K250" s="63"/>
      <c r="L250" s="44"/>
      <c r="M250" s="44"/>
      <c r="N250" s="44"/>
      <c r="O250" s="44"/>
      <c r="P250" s="44"/>
      <c r="Q250" s="44"/>
      <c r="R250" s="44"/>
      <c r="S250" s="44"/>
      <c r="T250" s="44"/>
      <c r="U250" s="44"/>
      <c r="V250" s="44"/>
      <c r="W250" s="44"/>
      <c r="X250" s="44"/>
      <c r="Y250" s="44"/>
      <c r="Z250" s="44"/>
    </row>
    <row r="251" spans="1:26">
      <c r="A251" s="9"/>
      <c r="B251" s="183">
        <f t="shared" si="1"/>
        <v>239</v>
      </c>
      <c r="C251" s="286"/>
      <c r="D251" s="286"/>
      <c r="E251" s="286"/>
      <c r="F251" s="286"/>
      <c r="G251" s="185" t="s">
        <v>2151</v>
      </c>
      <c r="H251" s="185" t="s">
        <v>2148</v>
      </c>
      <c r="I251" s="186" t="s">
        <v>17</v>
      </c>
      <c r="J251" s="59"/>
      <c r="K251" s="63"/>
      <c r="L251" s="44"/>
      <c r="M251" s="44"/>
      <c r="N251" s="44"/>
      <c r="O251" s="44"/>
      <c r="P251" s="44"/>
      <c r="Q251" s="44"/>
      <c r="R251" s="44"/>
      <c r="S251" s="44"/>
      <c r="T251" s="44"/>
      <c r="U251" s="44"/>
      <c r="V251" s="44"/>
      <c r="W251" s="44"/>
      <c r="X251" s="44"/>
      <c r="Y251" s="44"/>
      <c r="Z251" s="44"/>
    </row>
    <row r="252" spans="1:26" ht="24">
      <c r="A252" s="9"/>
      <c r="B252" s="183">
        <f t="shared" si="1"/>
        <v>240</v>
      </c>
      <c r="C252" s="286"/>
      <c r="D252" s="286"/>
      <c r="E252" s="284"/>
      <c r="F252" s="284"/>
      <c r="G252" s="185" t="s">
        <v>2149</v>
      </c>
      <c r="H252" s="185" t="s">
        <v>2152</v>
      </c>
      <c r="I252" s="186" t="s">
        <v>17</v>
      </c>
      <c r="J252" s="59"/>
      <c r="K252" s="63"/>
      <c r="L252" s="44"/>
      <c r="M252" s="44"/>
      <c r="N252" s="44"/>
      <c r="O252" s="44"/>
      <c r="P252" s="44"/>
      <c r="Q252" s="44"/>
      <c r="R252" s="44"/>
      <c r="S252" s="44"/>
      <c r="T252" s="44"/>
      <c r="U252" s="44"/>
      <c r="V252" s="44"/>
      <c r="W252" s="44"/>
      <c r="X252" s="44"/>
      <c r="Y252" s="44"/>
      <c r="Z252" s="44"/>
    </row>
    <row r="253" spans="1:26">
      <c r="A253" s="9"/>
      <c r="B253" s="183">
        <f t="shared" si="1"/>
        <v>241</v>
      </c>
      <c r="C253" s="286"/>
      <c r="D253" s="286"/>
      <c r="E253" s="331" t="s">
        <v>2153</v>
      </c>
      <c r="F253" s="330" t="s">
        <v>1856</v>
      </c>
      <c r="G253" s="185" t="s">
        <v>2154</v>
      </c>
      <c r="H253" s="185" t="s">
        <v>2155</v>
      </c>
      <c r="I253" s="186" t="s">
        <v>17</v>
      </c>
      <c r="J253" s="59"/>
      <c r="K253" s="63"/>
      <c r="L253" s="44"/>
      <c r="M253" s="44"/>
      <c r="N253" s="44"/>
      <c r="O253" s="44"/>
      <c r="P253" s="44"/>
      <c r="Q253" s="44"/>
      <c r="R253" s="44"/>
      <c r="S253" s="44"/>
      <c r="T253" s="44"/>
      <c r="U253" s="44"/>
      <c r="V253" s="44"/>
      <c r="W253" s="44"/>
      <c r="X253" s="44"/>
      <c r="Y253" s="44"/>
      <c r="Z253" s="44"/>
    </row>
    <row r="254" spans="1:26">
      <c r="A254" s="9"/>
      <c r="B254" s="183">
        <f t="shared" si="1"/>
        <v>242</v>
      </c>
      <c r="C254" s="286"/>
      <c r="D254" s="286"/>
      <c r="E254" s="284"/>
      <c r="F254" s="284"/>
      <c r="G254" s="185" t="s">
        <v>2156</v>
      </c>
      <c r="H254" s="185" t="s">
        <v>2157</v>
      </c>
      <c r="I254" s="186" t="s">
        <v>17</v>
      </c>
      <c r="J254" s="59"/>
      <c r="K254" s="63"/>
      <c r="L254" s="44"/>
      <c r="M254" s="44"/>
      <c r="N254" s="44"/>
      <c r="O254" s="44"/>
      <c r="P254" s="44"/>
      <c r="Q254" s="44"/>
      <c r="R254" s="44"/>
      <c r="S254" s="44"/>
      <c r="T254" s="44"/>
      <c r="U254" s="44"/>
      <c r="V254" s="44"/>
      <c r="W254" s="44"/>
      <c r="X254" s="44"/>
      <c r="Y254" s="44"/>
      <c r="Z254" s="44"/>
    </row>
    <row r="255" spans="1:26">
      <c r="A255" s="9"/>
      <c r="B255" s="183">
        <f t="shared" si="1"/>
        <v>243</v>
      </c>
      <c r="C255" s="286"/>
      <c r="D255" s="286"/>
      <c r="E255" s="331" t="s">
        <v>2158</v>
      </c>
      <c r="F255" s="330" t="s">
        <v>1856</v>
      </c>
      <c r="G255" s="185" t="s">
        <v>2159</v>
      </c>
      <c r="H255" s="185" t="s">
        <v>1918</v>
      </c>
      <c r="I255" s="186" t="s">
        <v>17</v>
      </c>
      <c r="J255" s="59"/>
      <c r="K255" s="63"/>
      <c r="L255" s="44"/>
      <c r="M255" s="44"/>
      <c r="N255" s="44"/>
      <c r="O255" s="44"/>
      <c r="P255" s="44"/>
      <c r="Q255" s="44"/>
      <c r="R255" s="44"/>
      <c r="S255" s="44"/>
      <c r="T255" s="44"/>
      <c r="U255" s="44"/>
      <c r="V255" s="44"/>
      <c r="W255" s="44"/>
      <c r="X255" s="44"/>
      <c r="Y255" s="44"/>
      <c r="Z255" s="44"/>
    </row>
    <row r="256" spans="1:26">
      <c r="A256" s="9"/>
      <c r="B256" s="183">
        <f t="shared" si="1"/>
        <v>244</v>
      </c>
      <c r="C256" s="286"/>
      <c r="D256" s="286"/>
      <c r="E256" s="286"/>
      <c r="F256" s="286"/>
      <c r="G256" s="185" t="s">
        <v>2160</v>
      </c>
      <c r="H256" s="185" t="s">
        <v>1920</v>
      </c>
      <c r="I256" s="186" t="s">
        <v>17</v>
      </c>
      <c r="J256" s="59"/>
      <c r="K256" s="63"/>
      <c r="L256" s="44"/>
      <c r="M256" s="44"/>
      <c r="N256" s="44"/>
      <c r="O256" s="44"/>
      <c r="P256" s="44"/>
      <c r="Q256" s="44"/>
      <c r="R256" s="44"/>
      <c r="S256" s="44"/>
      <c r="T256" s="44"/>
      <c r="U256" s="44"/>
      <c r="V256" s="44"/>
      <c r="W256" s="44"/>
      <c r="X256" s="44"/>
      <c r="Y256" s="44"/>
      <c r="Z256" s="44"/>
    </row>
    <row r="257" spans="1:26" ht="24">
      <c r="A257" s="9"/>
      <c r="B257" s="183">
        <f t="shared" si="1"/>
        <v>245</v>
      </c>
      <c r="C257" s="286"/>
      <c r="D257" s="286"/>
      <c r="E257" s="286"/>
      <c r="F257" s="286"/>
      <c r="G257" s="185" t="s">
        <v>2161</v>
      </c>
      <c r="H257" s="185" t="s">
        <v>1922</v>
      </c>
      <c r="I257" s="186" t="s">
        <v>17</v>
      </c>
      <c r="J257" s="59"/>
      <c r="K257" s="63"/>
      <c r="L257" s="44"/>
      <c r="M257" s="44"/>
      <c r="N257" s="44"/>
      <c r="O257" s="44"/>
      <c r="P257" s="44"/>
      <c r="Q257" s="44"/>
      <c r="R257" s="44"/>
      <c r="S257" s="44"/>
      <c r="T257" s="44"/>
      <c r="U257" s="44"/>
      <c r="V257" s="44"/>
      <c r="W257" s="44"/>
      <c r="X257" s="44"/>
      <c r="Y257" s="44"/>
      <c r="Z257" s="44"/>
    </row>
    <row r="258" spans="1:26" ht="24">
      <c r="A258" s="9"/>
      <c r="B258" s="183">
        <f t="shared" si="1"/>
        <v>246</v>
      </c>
      <c r="C258" s="286"/>
      <c r="D258" s="286"/>
      <c r="E258" s="286"/>
      <c r="F258" s="284"/>
      <c r="G258" s="185" t="s">
        <v>2162</v>
      </c>
      <c r="H258" s="185" t="s">
        <v>1924</v>
      </c>
      <c r="I258" s="186" t="s">
        <v>17</v>
      </c>
      <c r="J258" s="59"/>
      <c r="K258" s="63"/>
      <c r="L258" s="44"/>
      <c r="M258" s="44"/>
      <c r="N258" s="44"/>
      <c r="O258" s="44"/>
      <c r="P258" s="44"/>
      <c r="Q258" s="44"/>
      <c r="R258" s="44"/>
      <c r="S258" s="44"/>
      <c r="T258" s="44"/>
      <c r="U258" s="44"/>
      <c r="V258" s="44"/>
      <c r="W258" s="44"/>
      <c r="X258" s="44"/>
      <c r="Y258" s="44"/>
      <c r="Z258" s="44"/>
    </row>
    <row r="259" spans="1:26" ht="24">
      <c r="A259" s="9"/>
      <c r="B259" s="183">
        <f t="shared" si="1"/>
        <v>247</v>
      </c>
      <c r="C259" s="286"/>
      <c r="D259" s="286"/>
      <c r="E259" s="286"/>
      <c r="F259" s="207" t="s">
        <v>1925</v>
      </c>
      <c r="G259" s="185" t="s">
        <v>1874</v>
      </c>
      <c r="H259" s="185" t="s">
        <v>1926</v>
      </c>
      <c r="I259" s="186" t="s">
        <v>17</v>
      </c>
      <c r="J259" s="59"/>
      <c r="K259" s="63"/>
      <c r="L259" s="44"/>
      <c r="M259" s="44"/>
      <c r="N259" s="44"/>
      <c r="O259" s="44"/>
      <c r="P259" s="44"/>
      <c r="Q259" s="44"/>
      <c r="R259" s="44"/>
      <c r="S259" s="44"/>
      <c r="T259" s="44"/>
      <c r="U259" s="44"/>
      <c r="V259" s="44"/>
      <c r="W259" s="44"/>
      <c r="X259" s="44"/>
      <c r="Y259" s="44"/>
      <c r="Z259" s="44"/>
    </row>
    <row r="260" spans="1:26">
      <c r="A260" s="9"/>
      <c r="B260" s="183">
        <f t="shared" si="1"/>
        <v>248</v>
      </c>
      <c r="C260" s="286"/>
      <c r="D260" s="286"/>
      <c r="E260" s="331" t="s">
        <v>2163</v>
      </c>
      <c r="F260" s="335" t="s">
        <v>1931</v>
      </c>
      <c r="G260" s="190" t="s">
        <v>1932</v>
      </c>
      <c r="H260" s="190" t="s">
        <v>1933</v>
      </c>
      <c r="I260" s="186" t="s">
        <v>17</v>
      </c>
      <c r="J260" s="59"/>
      <c r="K260" s="63"/>
      <c r="L260" s="44"/>
      <c r="M260" s="44"/>
      <c r="N260" s="44"/>
      <c r="O260" s="44"/>
      <c r="P260" s="44"/>
      <c r="Q260" s="44"/>
      <c r="R260" s="44"/>
      <c r="S260" s="44"/>
      <c r="T260" s="44"/>
      <c r="U260" s="44"/>
      <c r="V260" s="44"/>
      <c r="W260" s="44"/>
      <c r="X260" s="44"/>
      <c r="Y260" s="44"/>
      <c r="Z260" s="44"/>
    </row>
    <row r="261" spans="1:26" ht="24">
      <c r="A261" s="9"/>
      <c r="B261" s="183">
        <f t="shared" si="1"/>
        <v>249</v>
      </c>
      <c r="C261" s="286"/>
      <c r="D261" s="286"/>
      <c r="E261" s="286"/>
      <c r="F261" s="286"/>
      <c r="G261" s="190" t="s">
        <v>1934</v>
      </c>
      <c r="H261" s="190" t="s">
        <v>1935</v>
      </c>
      <c r="I261" s="186" t="s">
        <v>17</v>
      </c>
      <c r="J261" s="59"/>
      <c r="K261" s="63"/>
      <c r="L261" s="44"/>
      <c r="M261" s="44"/>
      <c r="N261" s="44"/>
      <c r="O261" s="44"/>
      <c r="P261" s="44"/>
      <c r="Q261" s="44"/>
      <c r="R261" s="44"/>
      <c r="S261" s="44"/>
      <c r="T261" s="44"/>
      <c r="U261" s="44"/>
      <c r="V261" s="44"/>
      <c r="W261" s="44"/>
      <c r="X261" s="44"/>
      <c r="Y261" s="44"/>
      <c r="Z261" s="44"/>
    </row>
    <row r="262" spans="1:26" ht="24">
      <c r="A262" s="9"/>
      <c r="B262" s="183">
        <f t="shared" si="1"/>
        <v>250</v>
      </c>
      <c r="C262" s="286"/>
      <c r="D262" s="286"/>
      <c r="E262" s="286"/>
      <c r="F262" s="284"/>
      <c r="G262" s="190" t="s">
        <v>1936</v>
      </c>
      <c r="H262" s="190" t="s">
        <v>1937</v>
      </c>
      <c r="I262" s="186" t="s">
        <v>17</v>
      </c>
      <c r="J262" s="59"/>
      <c r="K262" s="63"/>
      <c r="L262" s="44"/>
      <c r="M262" s="44"/>
      <c r="N262" s="44"/>
      <c r="O262" s="44"/>
      <c r="P262" s="44"/>
      <c r="Q262" s="44"/>
      <c r="R262" s="44"/>
      <c r="S262" s="44"/>
      <c r="T262" s="44"/>
      <c r="U262" s="44"/>
      <c r="V262" s="44"/>
      <c r="W262" s="44"/>
      <c r="X262" s="44"/>
      <c r="Y262" s="44"/>
      <c r="Z262" s="44"/>
    </row>
    <row r="263" spans="1:26" ht="24">
      <c r="A263" s="9"/>
      <c r="B263" s="183">
        <f t="shared" si="1"/>
        <v>251</v>
      </c>
      <c r="C263" s="286"/>
      <c r="D263" s="286"/>
      <c r="E263" s="286"/>
      <c r="F263" s="335" t="s">
        <v>2164</v>
      </c>
      <c r="G263" s="190" t="s">
        <v>2165</v>
      </c>
      <c r="H263" s="190" t="s">
        <v>1939</v>
      </c>
      <c r="I263" s="186" t="s">
        <v>17</v>
      </c>
      <c r="J263" s="59"/>
      <c r="K263" s="63"/>
      <c r="L263" s="44"/>
      <c r="M263" s="44"/>
      <c r="N263" s="44"/>
      <c r="O263" s="44"/>
      <c r="P263" s="44"/>
      <c r="Q263" s="44"/>
      <c r="R263" s="44"/>
      <c r="S263" s="44"/>
      <c r="T263" s="44"/>
      <c r="U263" s="44"/>
      <c r="V263" s="44"/>
      <c r="W263" s="44"/>
      <c r="X263" s="44"/>
      <c r="Y263" s="44"/>
      <c r="Z263" s="44"/>
    </row>
    <row r="264" spans="1:26">
      <c r="A264" s="9"/>
      <c r="B264" s="183">
        <f t="shared" si="1"/>
        <v>252</v>
      </c>
      <c r="C264" s="286"/>
      <c r="D264" s="286"/>
      <c r="E264" s="286"/>
      <c r="F264" s="286"/>
      <c r="G264" s="190" t="s">
        <v>1941</v>
      </c>
      <c r="H264" s="190" t="s">
        <v>1942</v>
      </c>
      <c r="I264" s="186" t="s">
        <v>17</v>
      </c>
      <c r="J264" s="59"/>
      <c r="K264" s="63"/>
      <c r="L264" s="44"/>
      <c r="M264" s="44"/>
      <c r="N264" s="44"/>
      <c r="O264" s="44"/>
      <c r="P264" s="44"/>
      <c r="Q264" s="44"/>
      <c r="R264" s="44"/>
      <c r="S264" s="44"/>
      <c r="T264" s="44"/>
      <c r="U264" s="44"/>
      <c r="V264" s="44"/>
      <c r="W264" s="44"/>
      <c r="X264" s="44"/>
      <c r="Y264" s="44"/>
      <c r="Z264" s="44"/>
    </row>
    <row r="265" spans="1:26">
      <c r="A265" s="9"/>
      <c r="B265" s="183">
        <f t="shared" si="1"/>
        <v>253</v>
      </c>
      <c r="C265" s="286"/>
      <c r="D265" s="286"/>
      <c r="E265" s="286"/>
      <c r="F265" s="284"/>
      <c r="G265" s="190" t="s">
        <v>1944</v>
      </c>
      <c r="H265" s="190" t="s">
        <v>1945</v>
      </c>
      <c r="I265" s="186" t="s">
        <v>17</v>
      </c>
      <c r="J265" s="59"/>
      <c r="K265" s="63"/>
      <c r="L265" s="44"/>
      <c r="M265" s="44"/>
      <c r="N265" s="44"/>
      <c r="O265" s="44"/>
      <c r="P265" s="44"/>
      <c r="Q265" s="44"/>
      <c r="R265" s="44"/>
      <c r="S265" s="44"/>
      <c r="T265" s="44"/>
      <c r="U265" s="44"/>
      <c r="V265" s="44"/>
      <c r="W265" s="44"/>
      <c r="X265" s="44"/>
      <c r="Y265" s="44"/>
      <c r="Z265" s="44"/>
    </row>
    <row r="266" spans="1:26" ht="24">
      <c r="A266" s="9"/>
      <c r="B266" s="183">
        <f t="shared" si="1"/>
        <v>254</v>
      </c>
      <c r="C266" s="286"/>
      <c r="D266" s="286"/>
      <c r="E266" s="284"/>
      <c r="F266" s="190" t="s">
        <v>1946</v>
      </c>
      <c r="G266" s="190" t="s">
        <v>1944</v>
      </c>
      <c r="H266" s="190" t="s">
        <v>1947</v>
      </c>
      <c r="I266" s="186" t="s">
        <v>17</v>
      </c>
      <c r="J266" s="59"/>
      <c r="K266" s="63"/>
      <c r="L266" s="44"/>
      <c r="M266" s="44"/>
      <c r="N266" s="44"/>
      <c r="O266" s="44"/>
      <c r="P266" s="44"/>
      <c r="Q266" s="44"/>
      <c r="R266" s="44"/>
      <c r="S266" s="44"/>
      <c r="T266" s="44"/>
      <c r="U266" s="44"/>
      <c r="V266" s="44"/>
      <c r="W266" s="44"/>
      <c r="X266" s="44"/>
      <c r="Y266" s="44"/>
      <c r="Z266" s="44"/>
    </row>
    <row r="267" spans="1:26">
      <c r="A267" s="9"/>
      <c r="B267" s="183">
        <f t="shared" si="1"/>
        <v>255</v>
      </c>
      <c r="C267" s="286"/>
      <c r="D267" s="286"/>
      <c r="E267" s="331" t="s">
        <v>2166</v>
      </c>
      <c r="F267" s="335" t="s">
        <v>1856</v>
      </c>
      <c r="G267" s="190" t="s">
        <v>2167</v>
      </c>
      <c r="H267" s="208" t="s">
        <v>2168</v>
      </c>
      <c r="I267" s="186" t="s">
        <v>17</v>
      </c>
      <c r="J267" s="59"/>
      <c r="K267" s="63"/>
      <c r="L267" s="44"/>
      <c r="M267" s="44"/>
      <c r="N267" s="44"/>
      <c r="O267" s="44"/>
      <c r="P267" s="44"/>
      <c r="Q267" s="44"/>
      <c r="R267" s="44"/>
      <c r="S267" s="44"/>
      <c r="T267" s="44"/>
      <c r="U267" s="44"/>
      <c r="V267" s="44"/>
      <c r="W267" s="44"/>
      <c r="X267" s="44"/>
      <c r="Y267" s="44"/>
      <c r="Z267" s="44"/>
    </row>
    <row r="268" spans="1:26">
      <c r="A268" s="9"/>
      <c r="B268" s="183">
        <f t="shared" ref="B268:B336" si="2">ROW(B268)-12</f>
        <v>256</v>
      </c>
      <c r="C268" s="286"/>
      <c r="D268" s="286"/>
      <c r="E268" s="286"/>
      <c r="F268" s="284"/>
      <c r="G268" s="190" t="s">
        <v>1952</v>
      </c>
      <c r="H268" s="190" t="s">
        <v>2169</v>
      </c>
      <c r="I268" s="186" t="s">
        <v>17</v>
      </c>
      <c r="J268" s="59"/>
      <c r="K268" s="63"/>
      <c r="L268" s="44"/>
      <c r="M268" s="44"/>
      <c r="N268" s="44"/>
      <c r="O268" s="44"/>
      <c r="P268" s="44"/>
      <c r="Q268" s="44"/>
      <c r="R268" s="44"/>
      <c r="S268" s="44"/>
      <c r="T268" s="44"/>
      <c r="U268" s="44"/>
      <c r="V268" s="44"/>
      <c r="W268" s="44"/>
      <c r="X268" s="44"/>
      <c r="Y268" s="44"/>
      <c r="Z268" s="44"/>
    </row>
    <row r="269" spans="1:26" ht="24">
      <c r="A269" s="9"/>
      <c r="B269" s="183">
        <f t="shared" si="2"/>
        <v>257</v>
      </c>
      <c r="C269" s="286"/>
      <c r="D269" s="286"/>
      <c r="E269" s="284"/>
      <c r="F269" s="190" t="s">
        <v>1965</v>
      </c>
      <c r="G269" s="190" t="s">
        <v>1966</v>
      </c>
      <c r="H269" s="190" t="s">
        <v>2170</v>
      </c>
      <c r="I269" s="186" t="s">
        <v>17</v>
      </c>
      <c r="J269" s="59"/>
      <c r="K269" s="63"/>
      <c r="L269" s="44"/>
      <c r="M269" s="44"/>
      <c r="N269" s="44"/>
      <c r="O269" s="44"/>
      <c r="P269" s="44"/>
      <c r="Q269" s="44"/>
      <c r="R269" s="44"/>
      <c r="S269" s="44"/>
      <c r="T269" s="44"/>
      <c r="U269" s="44"/>
      <c r="V269" s="44"/>
      <c r="W269" s="44"/>
      <c r="X269" s="44"/>
      <c r="Y269" s="44"/>
      <c r="Z269" s="44"/>
    </row>
    <row r="270" spans="1:26" ht="36">
      <c r="A270" s="9"/>
      <c r="B270" s="183">
        <f t="shared" si="2"/>
        <v>258</v>
      </c>
      <c r="C270" s="286"/>
      <c r="D270" s="286"/>
      <c r="E270" s="331" t="s">
        <v>2171</v>
      </c>
      <c r="F270" s="190" t="s">
        <v>2172</v>
      </c>
      <c r="G270" s="190" t="s">
        <v>2173</v>
      </c>
      <c r="H270" s="190" t="s">
        <v>2174</v>
      </c>
      <c r="I270" s="186" t="s">
        <v>17</v>
      </c>
      <c r="J270" s="59"/>
      <c r="K270" s="63"/>
      <c r="L270" s="44"/>
      <c r="M270" s="44"/>
      <c r="N270" s="44"/>
      <c r="O270" s="44"/>
      <c r="P270" s="44"/>
      <c r="Q270" s="44"/>
      <c r="R270" s="44"/>
      <c r="S270" s="44"/>
      <c r="T270" s="44"/>
      <c r="U270" s="44"/>
      <c r="V270" s="44"/>
      <c r="W270" s="44"/>
      <c r="X270" s="44"/>
      <c r="Y270" s="44"/>
      <c r="Z270" s="44"/>
    </row>
    <row r="271" spans="1:26" ht="36">
      <c r="A271" s="9"/>
      <c r="B271" s="183">
        <f t="shared" si="2"/>
        <v>259</v>
      </c>
      <c r="C271" s="286"/>
      <c r="D271" s="286"/>
      <c r="E271" s="286"/>
      <c r="F271" s="190" t="s">
        <v>2175</v>
      </c>
      <c r="G271" s="190" t="s">
        <v>2176</v>
      </c>
      <c r="H271" s="190" t="s">
        <v>2177</v>
      </c>
      <c r="I271" s="186" t="s">
        <v>17</v>
      </c>
      <c r="J271" s="59"/>
      <c r="K271" s="63"/>
      <c r="L271" s="44"/>
      <c r="M271" s="44"/>
      <c r="N271" s="44"/>
      <c r="O271" s="44"/>
      <c r="P271" s="44"/>
      <c r="Q271" s="44"/>
      <c r="R271" s="44"/>
      <c r="S271" s="44"/>
      <c r="T271" s="44"/>
      <c r="U271" s="44"/>
      <c r="V271" s="44"/>
      <c r="W271" s="44"/>
      <c r="X271" s="44"/>
      <c r="Y271" s="44"/>
      <c r="Z271" s="44"/>
    </row>
    <row r="272" spans="1:26" ht="36">
      <c r="A272" s="9"/>
      <c r="B272" s="183">
        <f t="shared" si="2"/>
        <v>260</v>
      </c>
      <c r="C272" s="286"/>
      <c r="D272" s="286"/>
      <c r="E272" s="286"/>
      <c r="F272" s="185" t="s">
        <v>2175</v>
      </c>
      <c r="G272" s="185" t="s">
        <v>2178</v>
      </c>
      <c r="H272" s="185" t="s">
        <v>2179</v>
      </c>
      <c r="I272" s="186" t="s">
        <v>17</v>
      </c>
      <c r="J272" s="59"/>
      <c r="K272" s="63"/>
      <c r="L272" s="44"/>
      <c r="M272" s="44"/>
      <c r="N272" s="44"/>
      <c r="O272" s="44"/>
      <c r="P272" s="44"/>
      <c r="Q272" s="44"/>
      <c r="R272" s="44"/>
      <c r="S272" s="44"/>
      <c r="T272" s="44"/>
      <c r="U272" s="44"/>
      <c r="V272" s="44"/>
      <c r="W272" s="44"/>
      <c r="X272" s="44"/>
      <c r="Y272" s="44"/>
      <c r="Z272" s="44"/>
    </row>
    <row r="273" spans="1:26">
      <c r="A273" s="9"/>
      <c r="B273" s="183">
        <f t="shared" si="2"/>
        <v>261</v>
      </c>
      <c r="C273" s="286"/>
      <c r="D273" s="286"/>
      <c r="E273" s="286"/>
      <c r="F273" s="185" t="s">
        <v>1983</v>
      </c>
      <c r="G273" s="185" t="s">
        <v>1984</v>
      </c>
      <c r="H273" s="185" t="s">
        <v>2180</v>
      </c>
      <c r="I273" s="186" t="s">
        <v>17</v>
      </c>
      <c r="J273" s="59"/>
      <c r="K273" s="63"/>
      <c r="L273" s="44"/>
      <c r="M273" s="44"/>
      <c r="N273" s="44"/>
      <c r="O273" s="44"/>
      <c r="P273" s="44"/>
      <c r="Q273" s="44"/>
      <c r="R273" s="44"/>
      <c r="S273" s="44"/>
      <c r="T273" s="44"/>
      <c r="U273" s="44"/>
      <c r="V273" s="44"/>
      <c r="W273" s="44"/>
      <c r="X273" s="44"/>
      <c r="Y273" s="44"/>
      <c r="Z273" s="44"/>
    </row>
    <row r="274" spans="1:26" ht="24">
      <c r="A274" s="9"/>
      <c r="B274" s="183">
        <f t="shared" si="2"/>
        <v>262</v>
      </c>
      <c r="C274" s="286"/>
      <c r="D274" s="286"/>
      <c r="E274" s="286"/>
      <c r="F274" s="185" t="s">
        <v>2181</v>
      </c>
      <c r="G274" s="185" t="s">
        <v>1984</v>
      </c>
      <c r="H274" s="189" t="s">
        <v>2182</v>
      </c>
      <c r="I274" s="186" t="s">
        <v>17</v>
      </c>
      <c r="J274" s="59"/>
      <c r="K274" s="63"/>
      <c r="L274" s="44"/>
      <c r="M274" s="44"/>
      <c r="N274" s="44"/>
      <c r="O274" s="44"/>
      <c r="P274" s="44"/>
      <c r="Q274" s="44"/>
      <c r="R274" s="44"/>
      <c r="S274" s="44"/>
      <c r="T274" s="44"/>
      <c r="U274" s="44"/>
      <c r="V274" s="44"/>
      <c r="W274" s="44"/>
      <c r="X274" s="44"/>
      <c r="Y274" s="44"/>
      <c r="Z274" s="44"/>
    </row>
    <row r="275" spans="1:26" ht="24">
      <c r="A275" s="9"/>
      <c r="B275" s="183">
        <f t="shared" si="2"/>
        <v>263</v>
      </c>
      <c r="C275" s="286"/>
      <c r="D275" s="286"/>
      <c r="E275" s="286"/>
      <c r="F275" s="185" t="s">
        <v>2183</v>
      </c>
      <c r="G275" s="185" t="s">
        <v>1984</v>
      </c>
      <c r="H275" s="189" t="s">
        <v>2184</v>
      </c>
      <c r="I275" s="186" t="s">
        <v>17</v>
      </c>
      <c r="J275" s="59"/>
      <c r="K275" s="63"/>
      <c r="L275" s="44"/>
      <c r="M275" s="44"/>
      <c r="N275" s="44"/>
      <c r="O275" s="44"/>
      <c r="P275" s="44"/>
      <c r="Q275" s="44"/>
      <c r="R275" s="44"/>
      <c r="S275" s="44"/>
      <c r="T275" s="44"/>
      <c r="U275" s="44"/>
      <c r="V275" s="44"/>
      <c r="W275" s="44"/>
      <c r="X275" s="44"/>
      <c r="Y275" s="44"/>
      <c r="Z275" s="44"/>
    </row>
    <row r="276" spans="1:26" ht="24">
      <c r="A276" s="9"/>
      <c r="B276" s="183">
        <f t="shared" si="2"/>
        <v>264</v>
      </c>
      <c r="C276" s="286"/>
      <c r="D276" s="286"/>
      <c r="E276" s="286"/>
      <c r="F276" s="185" t="s">
        <v>2185</v>
      </c>
      <c r="G276" s="185" t="s">
        <v>1984</v>
      </c>
      <c r="H276" s="189" t="s">
        <v>2182</v>
      </c>
      <c r="I276" s="186" t="s">
        <v>17</v>
      </c>
      <c r="J276" s="59"/>
      <c r="K276" s="63"/>
      <c r="L276" s="44"/>
      <c r="M276" s="44"/>
      <c r="N276" s="44"/>
      <c r="O276" s="44"/>
      <c r="P276" s="44"/>
      <c r="Q276" s="44"/>
      <c r="R276" s="44"/>
      <c r="S276" s="44"/>
      <c r="T276" s="44"/>
      <c r="U276" s="44"/>
      <c r="V276" s="44"/>
      <c r="W276" s="44"/>
      <c r="X276" s="44"/>
      <c r="Y276" s="44"/>
      <c r="Z276" s="44"/>
    </row>
    <row r="277" spans="1:26" ht="24">
      <c r="A277" s="9"/>
      <c r="B277" s="183">
        <f t="shared" si="2"/>
        <v>265</v>
      </c>
      <c r="C277" s="286"/>
      <c r="D277" s="286"/>
      <c r="E277" s="286"/>
      <c r="F277" s="185" t="s">
        <v>2186</v>
      </c>
      <c r="G277" s="185" t="s">
        <v>1984</v>
      </c>
      <c r="H277" s="189" t="s">
        <v>2184</v>
      </c>
      <c r="I277" s="186" t="s">
        <v>17</v>
      </c>
      <c r="J277" s="59"/>
      <c r="K277" s="63"/>
      <c r="L277" s="44"/>
      <c r="M277" s="44"/>
      <c r="N277" s="44"/>
      <c r="O277" s="44"/>
      <c r="P277" s="44"/>
      <c r="Q277" s="44"/>
      <c r="R277" s="44"/>
      <c r="S277" s="44"/>
      <c r="T277" s="44"/>
      <c r="U277" s="44"/>
      <c r="V277" s="44"/>
      <c r="W277" s="44"/>
      <c r="X277" s="44"/>
      <c r="Y277" s="44"/>
      <c r="Z277" s="44"/>
    </row>
    <row r="278" spans="1:26" ht="36">
      <c r="A278" s="9"/>
      <c r="B278" s="183">
        <f t="shared" si="2"/>
        <v>266</v>
      </c>
      <c r="C278" s="286"/>
      <c r="D278" s="286"/>
      <c r="E278" s="286"/>
      <c r="F278" s="185" t="s">
        <v>2187</v>
      </c>
      <c r="G278" s="185" t="s">
        <v>1993</v>
      </c>
      <c r="H278" s="185" t="s">
        <v>2188</v>
      </c>
      <c r="I278" s="186" t="s">
        <v>17</v>
      </c>
      <c r="J278" s="59"/>
      <c r="K278" s="63"/>
      <c r="L278" s="44"/>
      <c r="M278" s="44"/>
      <c r="N278" s="44"/>
      <c r="O278" s="44"/>
      <c r="P278" s="44"/>
      <c r="Q278" s="44"/>
      <c r="R278" s="44"/>
      <c r="S278" s="44"/>
      <c r="T278" s="44"/>
      <c r="U278" s="44"/>
      <c r="V278" s="44"/>
      <c r="W278" s="44"/>
      <c r="X278" s="44"/>
      <c r="Y278" s="44"/>
      <c r="Z278" s="44"/>
    </row>
    <row r="279" spans="1:26" ht="36">
      <c r="A279" s="9"/>
      <c r="B279" s="183">
        <f t="shared" si="2"/>
        <v>267</v>
      </c>
      <c r="C279" s="286"/>
      <c r="D279" s="286"/>
      <c r="E279" s="286"/>
      <c r="F279" s="185" t="s">
        <v>2189</v>
      </c>
      <c r="G279" s="185" t="s">
        <v>1993</v>
      </c>
      <c r="H279" s="185" t="s">
        <v>2190</v>
      </c>
      <c r="I279" s="186" t="s">
        <v>17</v>
      </c>
      <c r="J279" s="59"/>
      <c r="K279" s="63"/>
      <c r="L279" s="44"/>
      <c r="M279" s="44"/>
      <c r="N279" s="44"/>
      <c r="O279" s="44"/>
      <c r="P279" s="44"/>
      <c r="Q279" s="44"/>
      <c r="R279" s="44"/>
      <c r="S279" s="44"/>
      <c r="T279" s="44"/>
      <c r="U279" s="44"/>
      <c r="V279" s="44"/>
      <c r="W279" s="44"/>
      <c r="X279" s="44"/>
      <c r="Y279" s="44"/>
      <c r="Z279" s="44"/>
    </row>
    <row r="280" spans="1:26" ht="36">
      <c r="A280" s="9"/>
      <c r="B280" s="183">
        <f t="shared" si="2"/>
        <v>268</v>
      </c>
      <c r="C280" s="286"/>
      <c r="D280" s="286"/>
      <c r="E280" s="286"/>
      <c r="F280" s="185" t="s">
        <v>2191</v>
      </c>
      <c r="G280" s="185" t="s">
        <v>1993</v>
      </c>
      <c r="H280" s="185" t="s">
        <v>2192</v>
      </c>
      <c r="I280" s="186" t="s">
        <v>17</v>
      </c>
      <c r="J280" s="59"/>
      <c r="K280" s="63"/>
      <c r="L280" s="44"/>
      <c r="M280" s="44"/>
      <c r="N280" s="44"/>
      <c r="O280" s="44"/>
      <c r="P280" s="44"/>
      <c r="Q280" s="44"/>
      <c r="R280" s="44"/>
      <c r="S280" s="44"/>
      <c r="T280" s="44"/>
      <c r="U280" s="44"/>
      <c r="V280" s="44"/>
      <c r="W280" s="44"/>
      <c r="X280" s="44"/>
      <c r="Y280" s="44"/>
      <c r="Z280" s="44"/>
    </row>
    <row r="281" spans="1:26" ht="36">
      <c r="A281" s="9"/>
      <c r="B281" s="183">
        <f t="shared" si="2"/>
        <v>269</v>
      </c>
      <c r="C281" s="286"/>
      <c r="D281" s="286"/>
      <c r="E281" s="284"/>
      <c r="F281" s="185" t="s">
        <v>2193</v>
      </c>
      <c r="G281" s="185" t="s">
        <v>1993</v>
      </c>
      <c r="H281" s="185" t="s">
        <v>2190</v>
      </c>
      <c r="I281" s="186" t="s">
        <v>17</v>
      </c>
      <c r="J281" s="59"/>
      <c r="K281" s="63"/>
      <c r="L281" s="44"/>
      <c r="M281" s="44"/>
      <c r="N281" s="44"/>
      <c r="O281" s="44"/>
      <c r="P281" s="44"/>
      <c r="Q281" s="44"/>
      <c r="R281" s="44"/>
      <c r="S281" s="44"/>
      <c r="T281" s="44"/>
      <c r="U281" s="44"/>
      <c r="V281" s="44"/>
      <c r="W281" s="44"/>
      <c r="X281" s="44"/>
      <c r="Y281" s="44"/>
      <c r="Z281" s="44"/>
    </row>
    <row r="282" spans="1:26" ht="24">
      <c r="A282" s="9"/>
      <c r="B282" s="183">
        <f t="shared" si="2"/>
        <v>270</v>
      </c>
      <c r="C282" s="286"/>
      <c r="D282" s="286"/>
      <c r="E282" s="331" t="s">
        <v>2194</v>
      </c>
      <c r="F282" s="330" t="s">
        <v>2195</v>
      </c>
      <c r="G282" s="185" t="s">
        <v>2004</v>
      </c>
      <c r="H282" s="185" t="s">
        <v>2196</v>
      </c>
      <c r="I282" s="186" t="s">
        <v>17</v>
      </c>
      <c r="J282" s="59"/>
      <c r="K282" s="63"/>
      <c r="L282" s="44"/>
      <c r="M282" s="44"/>
      <c r="N282" s="44"/>
      <c r="O282" s="44"/>
      <c r="P282" s="44"/>
      <c r="Q282" s="44"/>
      <c r="R282" s="44"/>
      <c r="S282" s="44"/>
      <c r="T282" s="44"/>
      <c r="U282" s="44"/>
      <c r="V282" s="44"/>
      <c r="W282" s="44"/>
      <c r="X282" s="44"/>
      <c r="Y282" s="44"/>
      <c r="Z282" s="44"/>
    </row>
    <row r="283" spans="1:26">
      <c r="A283" s="9"/>
      <c r="B283" s="183">
        <f t="shared" si="2"/>
        <v>271</v>
      </c>
      <c r="C283" s="286"/>
      <c r="D283" s="286"/>
      <c r="E283" s="286"/>
      <c r="F283" s="284"/>
      <c r="G283" s="185" t="s">
        <v>2197</v>
      </c>
      <c r="H283" s="185" t="s">
        <v>2198</v>
      </c>
      <c r="I283" s="186" t="s">
        <v>17</v>
      </c>
      <c r="J283" s="59"/>
      <c r="K283" s="63"/>
      <c r="L283" s="44"/>
      <c r="M283" s="44"/>
      <c r="N283" s="44"/>
      <c r="O283" s="44"/>
      <c r="P283" s="44"/>
      <c r="Q283" s="44"/>
      <c r="R283" s="44"/>
      <c r="S283" s="44"/>
      <c r="T283" s="44"/>
      <c r="U283" s="44"/>
      <c r="V283" s="44"/>
      <c r="W283" s="44"/>
      <c r="X283" s="44"/>
      <c r="Y283" s="44"/>
      <c r="Z283" s="44"/>
    </row>
    <row r="284" spans="1:26" ht="36">
      <c r="A284" s="9"/>
      <c r="B284" s="183">
        <f t="shared" si="2"/>
        <v>272</v>
      </c>
      <c r="C284" s="286"/>
      <c r="D284" s="286"/>
      <c r="E284" s="286"/>
      <c r="F284" s="185" t="s">
        <v>2199</v>
      </c>
      <c r="G284" s="185" t="s">
        <v>2200</v>
      </c>
      <c r="H284" s="185" t="s">
        <v>2201</v>
      </c>
      <c r="I284" s="186" t="s">
        <v>17</v>
      </c>
      <c r="J284" s="59"/>
      <c r="K284" s="63"/>
      <c r="L284" s="44"/>
      <c r="M284" s="44"/>
      <c r="N284" s="44"/>
      <c r="O284" s="44"/>
      <c r="P284" s="44"/>
      <c r="Q284" s="44"/>
      <c r="R284" s="44"/>
      <c r="S284" s="44"/>
      <c r="T284" s="44"/>
      <c r="U284" s="44"/>
      <c r="V284" s="44"/>
      <c r="W284" s="44"/>
      <c r="X284" s="44"/>
      <c r="Y284" s="44"/>
      <c r="Z284" s="44"/>
    </row>
    <row r="285" spans="1:26" ht="36">
      <c r="A285" s="9"/>
      <c r="B285" s="183">
        <f t="shared" si="2"/>
        <v>273</v>
      </c>
      <c r="C285" s="286"/>
      <c r="D285" s="286"/>
      <c r="E285" s="286"/>
      <c r="F285" s="185" t="s">
        <v>2202</v>
      </c>
      <c r="G285" s="185" t="s">
        <v>2200</v>
      </c>
      <c r="H285" s="185" t="s">
        <v>2201</v>
      </c>
      <c r="I285" s="186" t="s">
        <v>17</v>
      </c>
      <c r="J285" s="59"/>
      <c r="K285" s="63"/>
      <c r="L285" s="44"/>
      <c r="M285" s="44"/>
      <c r="N285" s="44"/>
      <c r="O285" s="44"/>
      <c r="P285" s="44"/>
      <c r="Q285" s="44"/>
      <c r="R285" s="44"/>
      <c r="S285" s="44"/>
      <c r="T285" s="44"/>
      <c r="U285" s="44"/>
      <c r="V285" s="44"/>
      <c r="W285" s="44"/>
      <c r="X285" s="44"/>
      <c r="Y285" s="44"/>
      <c r="Z285" s="44"/>
    </row>
    <row r="286" spans="1:26" ht="48">
      <c r="A286" s="9"/>
      <c r="B286" s="183">
        <f t="shared" si="2"/>
        <v>274</v>
      </c>
      <c r="C286" s="286"/>
      <c r="D286" s="286"/>
      <c r="E286" s="286"/>
      <c r="F286" s="330" t="s">
        <v>2008</v>
      </c>
      <c r="G286" s="185" t="s">
        <v>2009</v>
      </c>
      <c r="H286" s="185" t="s">
        <v>2203</v>
      </c>
      <c r="I286" s="186" t="s">
        <v>17</v>
      </c>
      <c r="J286" s="59"/>
      <c r="K286" s="63"/>
      <c r="L286" s="44"/>
      <c r="M286" s="44"/>
      <c r="N286" s="44"/>
      <c r="O286" s="44"/>
      <c r="P286" s="44"/>
      <c r="Q286" s="44"/>
      <c r="R286" s="44"/>
      <c r="S286" s="44"/>
      <c r="T286" s="44"/>
      <c r="U286" s="44"/>
      <c r="V286" s="44"/>
      <c r="W286" s="44"/>
      <c r="X286" s="44"/>
      <c r="Y286" s="44"/>
      <c r="Z286" s="44"/>
    </row>
    <row r="287" spans="1:26" ht="84">
      <c r="A287" s="9"/>
      <c r="B287" s="183">
        <f t="shared" si="2"/>
        <v>275</v>
      </c>
      <c r="C287" s="286"/>
      <c r="D287" s="286"/>
      <c r="E287" s="286"/>
      <c r="F287" s="286"/>
      <c r="G287" s="185" t="s">
        <v>2011</v>
      </c>
      <c r="H287" s="185" t="s">
        <v>2204</v>
      </c>
      <c r="I287" s="186" t="s">
        <v>17</v>
      </c>
      <c r="J287" s="59"/>
      <c r="K287" s="63"/>
      <c r="L287" s="44"/>
      <c r="M287" s="44"/>
      <c r="N287" s="44"/>
      <c r="O287" s="44"/>
      <c r="P287" s="44"/>
      <c r="Q287" s="44"/>
      <c r="R287" s="44"/>
      <c r="S287" s="44"/>
      <c r="T287" s="44"/>
      <c r="U287" s="44"/>
      <c r="V287" s="44"/>
      <c r="W287" s="44"/>
      <c r="X287" s="44"/>
      <c r="Y287" s="44"/>
      <c r="Z287" s="44"/>
    </row>
    <row r="288" spans="1:26" ht="24">
      <c r="A288" s="9"/>
      <c r="B288" s="183">
        <f t="shared" si="2"/>
        <v>276</v>
      </c>
      <c r="C288" s="286"/>
      <c r="D288" s="286"/>
      <c r="E288" s="286"/>
      <c r="F288" s="286"/>
      <c r="G288" s="185" t="s">
        <v>2205</v>
      </c>
      <c r="H288" s="185" t="s">
        <v>2206</v>
      </c>
      <c r="I288" s="186" t="s">
        <v>17</v>
      </c>
      <c r="J288" s="59"/>
      <c r="K288" s="63"/>
      <c r="L288" s="44"/>
      <c r="M288" s="44"/>
      <c r="N288" s="44"/>
      <c r="O288" s="44"/>
      <c r="P288" s="44"/>
      <c r="Q288" s="44"/>
      <c r="R288" s="44"/>
      <c r="S288" s="44"/>
      <c r="T288" s="44"/>
      <c r="U288" s="44"/>
      <c r="V288" s="44"/>
      <c r="W288" s="44"/>
      <c r="X288" s="44"/>
      <c r="Y288" s="44"/>
      <c r="Z288" s="44"/>
    </row>
    <row r="289" spans="1:26">
      <c r="A289" s="9"/>
      <c r="B289" s="183">
        <f t="shared" si="2"/>
        <v>277</v>
      </c>
      <c r="C289" s="286"/>
      <c r="D289" s="286"/>
      <c r="E289" s="286"/>
      <c r="F289" s="286"/>
      <c r="G289" s="185" t="s">
        <v>2207</v>
      </c>
      <c r="H289" s="185" t="s">
        <v>2208</v>
      </c>
      <c r="I289" s="186" t="s">
        <v>17</v>
      </c>
      <c r="J289" s="59"/>
      <c r="K289" s="63"/>
      <c r="L289" s="44"/>
      <c r="M289" s="44"/>
      <c r="N289" s="44"/>
      <c r="O289" s="44"/>
      <c r="P289" s="44"/>
      <c r="Q289" s="44"/>
      <c r="R289" s="44"/>
      <c r="S289" s="44"/>
      <c r="T289" s="44"/>
      <c r="U289" s="44"/>
      <c r="V289" s="44"/>
      <c r="W289" s="44"/>
      <c r="X289" s="44"/>
      <c r="Y289" s="44"/>
      <c r="Z289" s="44"/>
    </row>
    <row r="290" spans="1:26">
      <c r="A290" s="9"/>
      <c r="B290" s="183">
        <f t="shared" si="2"/>
        <v>278</v>
      </c>
      <c r="C290" s="286"/>
      <c r="D290" s="286"/>
      <c r="E290" s="284"/>
      <c r="F290" s="284"/>
      <c r="G290" s="185" t="s">
        <v>2209</v>
      </c>
      <c r="H290" s="185" t="s">
        <v>2210</v>
      </c>
      <c r="I290" s="186" t="s">
        <v>17</v>
      </c>
      <c r="J290" s="59"/>
      <c r="K290" s="63"/>
      <c r="L290" s="44"/>
      <c r="M290" s="44"/>
      <c r="N290" s="44"/>
      <c r="O290" s="44"/>
      <c r="P290" s="44"/>
      <c r="Q290" s="44"/>
      <c r="R290" s="44"/>
      <c r="S290" s="44"/>
      <c r="T290" s="44"/>
      <c r="U290" s="44"/>
      <c r="V290" s="44"/>
      <c r="W290" s="44"/>
      <c r="X290" s="44"/>
      <c r="Y290" s="44"/>
      <c r="Z290" s="44"/>
    </row>
    <row r="291" spans="1:26" ht="36">
      <c r="A291" s="9"/>
      <c r="B291" s="183">
        <f t="shared" si="2"/>
        <v>279</v>
      </c>
      <c r="C291" s="286"/>
      <c r="D291" s="286"/>
      <c r="E291" s="331" t="s">
        <v>2211</v>
      </c>
      <c r="F291" s="185" t="s">
        <v>2212</v>
      </c>
      <c r="G291" s="185" t="s">
        <v>2027</v>
      </c>
      <c r="H291" s="189" t="s">
        <v>2213</v>
      </c>
      <c r="I291" s="186" t="s">
        <v>17</v>
      </c>
      <c r="J291" s="299" t="s">
        <v>2214</v>
      </c>
      <c r="K291" s="336" t="s">
        <v>2215</v>
      </c>
      <c r="L291" s="44"/>
      <c r="M291" s="44"/>
      <c r="N291" s="44"/>
      <c r="O291" s="44"/>
      <c r="P291" s="44"/>
      <c r="Q291" s="44"/>
      <c r="R291" s="44"/>
      <c r="S291" s="44"/>
      <c r="T291" s="44"/>
      <c r="U291" s="44"/>
      <c r="V291" s="44"/>
      <c r="W291" s="44"/>
      <c r="X291" s="44"/>
      <c r="Y291" s="44"/>
      <c r="Z291" s="44"/>
    </row>
    <row r="292" spans="1:26" ht="36">
      <c r="A292" s="9"/>
      <c r="B292" s="183">
        <f t="shared" si="2"/>
        <v>280</v>
      </c>
      <c r="C292" s="286"/>
      <c r="D292" s="286"/>
      <c r="E292" s="286"/>
      <c r="F292" s="185" t="s">
        <v>2216</v>
      </c>
      <c r="G292" s="185" t="s">
        <v>2027</v>
      </c>
      <c r="H292" s="189" t="s">
        <v>2217</v>
      </c>
      <c r="I292" s="186" t="s">
        <v>17</v>
      </c>
      <c r="J292" s="286"/>
      <c r="K292" s="286"/>
      <c r="L292" s="44"/>
      <c r="M292" s="44"/>
      <c r="N292" s="44"/>
      <c r="O292" s="44"/>
      <c r="P292" s="44"/>
      <c r="Q292" s="44"/>
      <c r="R292" s="44"/>
      <c r="S292" s="44"/>
      <c r="T292" s="44"/>
      <c r="U292" s="44"/>
      <c r="V292" s="44"/>
      <c r="W292" s="44"/>
      <c r="X292" s="44"/>
      <c r="Y292" s="44"/>
      <c r="Z292" s="44"/>
    </row>
    <row r="293" spans="1:26" ht="36">
      <c r="A293" s="9"/>
      <c r="B293" s="183">
        <f t="shared" si="2"/>
        <v>281</v>
      </c>
      <c r="C293" s="286"/>
      <c r="D293" s="286"/>
      <c r="E293" s="286"/>
      <c r="F293" s="185" t="s">
        <v>2218</v>
      </c>
      <c r="G293" s="185" t="s">
        <v>2027</v>
      </c>
      <c r="H293" s="185" t="s">
        <v>2219</v>
      </c>
      <c r="I293" s="186" t="s">
        <v>17</v>
      </c>
      <c r="J293" s="286"/>
      <c r="K293" s="286"/>
      <c r="L293" s="44"/>
      <c r="M293" s="44"/>
      <c r="N293" s="44"/>
      <c r="O293" s="44"/>
      <c r="P293" s="44"/>
      <c r="Q293" s="44"/>
      <c r="R293" s="44"/>
      <c r="S293" s="44"/>
      <c r="T293" s="44"/>
      <c r="U293" s="44"/>
      <c r="V293" s="44"/>
      <c r="W293" s="44"/>
      <c r="X293" s="44"/>
      <c r="Y293" s="44"/>
      <c r="Z293" s="44"/>
    </row>
    <row r="294" spans="1:26" ht="36">
      <c r="A294" s="9"/>
      <c r="B294" s="183">
        <f t="shared" si="2"/>
        <v>282</v>
      </c>
      <c r="C294" s="286"/>
      <c r="D294" s="286"/>
      <c r="E294" s="286"/>
      <c r="F294" s="185" t="s">
        <v>2220</v>
      </c>
      <c r="G294" s="185" t="s">
        <v>2027</v>
      </c>
      <c r="H294" s="185" t="s">
        <v>2221</v>
      </c>
      <c r="I294" s="186" t="s">
        <v>17</v>
      </c>
      <c r="J294" s="284"/>
      <c r="K294" s="284"/>
      <c r="L294" s="44"/>
      <c r="M294" s="44"/>
      <c r="N294" s="44"/>
      <c r="O294" s="44"/>
      <c r="P294" s="44"/>
      <c r="Q294" s="44"/>
      <c r="R294" s="44"/>
      <c r="S294" s="44"/>
      <c r="T294" s="44"/>
      <c r="U294" s="44"/>
      <c r="V294" s="44"/>
      <c r="W294" s="44"/>
      <c r="X294" s="44"/>
      <c r="Y294" s="44"/>
      <c r="Z294" s="44"/>
    </row>
    <row r="295" spans="1:26" ht="51">
      <c r="A295" s="9"/>
      <c r="B295" s="183">
        <f t="shared" si="2"/>
        <v>283</v>
      </c>
      <c r="C295" s="286"/>
      <c r="D295" s="286"/>
      <c r="E295" s="284"/>
      <c r="F295" s="185" t="s">
        <v>2222</v>
      </c>
      <c r="G295" s="185" t="s">
        <v>2027</v>
      </c>
      <c r="H295" s="185" t="s">
        <v>2042</v>
      </c>
      <c r="I295" s="186" t="s">
        <v>19</v>
      </c>
      <c r="J295" s="78" t="s">
        <v>2223</v>
      </c>
      <c r="K295" s="117" t="s">
        <v>2224</v>
      </c>
      <c r="L295" s="44"/>
      <c r="M295" s="44"/>
      <c r="N295" s="44"/>
      <c r="O295" s="44"/>
      <c r="P295" s="44"/>
      <c r="Q295" s="44"/>
      <c r="R295" s="44"/>
      <c r="S295" s="44"/>
      <c r="T295" s="44"/>
      <c r="U295" s="44"/>
      <c r="V295" s="44"/>
      <c r="W295" s="44"/>
      <c r="X295" s="44"/>
      <c r="Y295" s="44"/>
      <c r="Z295" s="44"/>
    </row>
    <row r="296" spans="1:26" ht="24">
      <c r="A296" s="9"/>
      <c r="B296" s="183">
        <f t="shared" si="2"/>
        <v>284</v>
      </c>
      <c r="C296" s="286"/>
      <c r="D296" s="286"/>
      <c r="E296" s="331" t="s">
        <v>2225</v>
      </c>
      <c r="F296" s="185" t="s">
        <v>2047</v>
      </c>
      <c r="G296" s="185" t="s">
        <v>270</v>
      </c>
      <c r="H296" s="185" t="s">
        <v>2226</v>
      </c>
      <c r="I296" s="186" t="s">
        <v>17</v>
      </c>
      <c r="J296" s="146"/>
      <c r="K296" s="63"/>
      <c r="L296" s="44"/>
      <c r="M296" s="44"/>
      <c r="N296" s="44"/>
      <c r="O296" s="44"/>
      <c r="P296" s="44"/>
      <c r="Q296" s="44"/>
      <c r="R296" s="44"/>
      <c r="S296" s="44"/>
      <c r="T296" s="44"/>
      <c r="U296" s="44"/>
      <c r="V296" s="44"/>
      <c r="W296" s="44"/>
      <c r="X296" s="44"/>
      <c r="Y296" s="44"/>
      <c r="Z296" s="44"/>
    </row>
    <row r="297" spans="1:26" ht="14.25">
      <c r="A297" s="9"/>
      <c r="B297" s="183">
        <f t="shared" si="2"/>
        <v>285</v>
      </c>
      <c r="C297" s="286"/>
      <c r="D297" s="286"/>
      <c r="E297" s="286"/>
      <c r="F297" s="330" t="s">
        <v>2050</v>
      </c>
      <c r="G297" s="185" t="s">
        <v>2051</v>
      </c>
      <c r="H297" s="185" t="s">
        <v>2052</v>
      </c>
      <c r="I297" s="186" t="s">
        <v>17</v>
      </c>
      <c r="J297" s="147"/>
      <c r="K297" s="63"/>
      <c r="L297" s="44"/>
      <c r="M297" s="44"/>
      <c r="N297" s="44"/>
      <c r="O297" s="44"/>
      <c r="P297" s="44"/>
      <c r="Q297" s="44"/>
      <c r="R297" s="44"/>
      <c r="S297" s="44"/>
      <c r="T297" s="44"/>
      <c r="U297" s="44"/>
      <c r="V297" s="44"/>
      <c r="W297" s="44"/>
      <c r="X297" s="44"/>
      <c r="Y297" s="44"/>
      <c r="Z297" s="44"/>
    </row>
    <row r="298" spans="1:26">
      <c r="A298" s="9"/>
      <c r="B298" s="183">
        <f t="shared" si="2"/>
        <v>286</v>
      </c>
      <c r="C298" s="286"/>
      <c r="D298" s="286"/>
      <c r="E298" s="286"/>
      <c r="F298" s="286"/>
      <c r="G298" s="330" t="s">
        <v>2227</v>
      </c>
      <c r="H298" s="185" t="s">
        <v>2054</v>
      </c>
      <c r="I298" s="186" t="s">
        <v>17</v>
      </c>
      <c r="J298" s="59"/>
      <c r="K298" s="63"/>
      <c r="L298" s="44"/>
      <c r="M298" s="44"/>
      <c r="N298" s="44"/>
      <c r="O298" s="44"/>
      <c r="P298" s="44"/>
      <c r="Q298" s="44"/>
      <c r="R298" s="44"/>
      <c r="S298" s="44"/>
      <c r="T298" s="44"/>
      <c r="U298" s="44"/>
      <c r="V298" s="44"/>
      <c r="W298" s="44"/>
      <c r="X298" s="44"/>
      <c r="Y298" s="44"/>
      <c r="Z298" s="44"/>
    </row>
    <row r="299" spans="1:26">
      <c r="A299" s="9"/>
      <c r="B299" s="183">
        <f t="shared" si="2"/>
        <v>287</v>
      </c>
      <c r="C299" s="286"/>
      <c r="D299" s="286"/>
      <c r="E299" s="286"/>
      <c r="F299" s="286"/>
      <c r="G299" s="286"/>
      <c r="H299" s="185" t="s">
        <v>2055</v>
      </c>
      <c r="I299" s="186" t="s">
        <v>17</v>
      </c>
      <c r="J299" s="59"/>
      <c r="K299" s="63"/>
      <c r="L299" s="44"/>
      <c r="M299" s="44"/>
      <c r="N299" s="44"/>
      <c r="O299" s="44"/>
      <c r="P299" s="44"/>
      <c r="Q299" s="44"/>
      <c r="R299" s="44"/>
      <c r="S299" s="44"/>
      <c r="T299" s="44"/>
      <c r="U299" s="44"/>
      <c r="V299" s="44"/>
      <c r="W299" s="44"/>
      <c r="X299" s="44"/>
      <c r="Y299" s="44"/>
      <c r="Z299" s="44"/>
    </row>
    <row r="300" spans="1:26" ht="24">
      <c r="A300" s="9"/>
      <c r="B300" s="183">
        <f t="shared" si="2"/>
        <v>288</v>
      </c>
      <c r="C300" s="286"/>
      <c r="D300" s="286"/>
      <c r="E300" s="286"/>
      <c r="F300" s="286"/>
      <c r="G300" s="286"/>
      <c r="H300" s="185" t="s">
        <v>2056</v>
      </c>
      <c r="I300" s="186" t="s">
        <v>17</v>
      </c>
      <c r="J300" s="78" t="s">
        <v>2057</v>
      </c>
      <c r="K300" s="91" t="s">
        <v>2058</v>
      </c>
      <c r="L300" s="44"/>
      <c r="M300" s="44"/>
      <c r="N300" s="44"/>
      <c r="O300" s="44"/>
      <c r="P300" s="44"/>
      <c r="Q300" s="44"/>
      <c r="R300" s="44"/>
      <c r="S300" s="44"/>
      <c r="T300" s="44"/>
      <c r="U300" s="44"/>
      <c r="V300" s="44"/>
      <c r="W300" s="44"/>
      <c r="X300" s="44"/>
      <c r="Y300" s="44"/>
      <c r="Z300" s="44"/>
    </row>
    <row r="301" spans="1:26">
      <c r="A301" s="9"/>
      <c r="B301" s="183">
        <f t="shared" si="2"/>
        <v>289</v>
      </c>
      <c r="C301" s="286"/>
      <c r="D301" s="286"/>
      <c r="E301" s="286"/>
      <c r="F301" s="286"/>
      <c r="G301" s="286"/>
      <c r="H301" s="185" t="s">
        <v>2059</v>
      </c>
      <c r="I301" s="186" t="s">
        <v>19</v>
      </c>
      <c r="J301" s="146"/>
      <c r="K301" s="63" t="s">
        <v>819</v>
      </c>
      <c r="L301" s="44"/>
      <c r="M301" s="44"/>
      <c r="N301" s="44"/>
      <c r="O301" s="44"/>
      <c r="P301" s="44"/>
      <c r="Q301" s="44"/>
      <c r="R301" s="44"/>
      <c r="S301" s="44"/>
      <c r="T301" s="44"/>
      <c r="U301" s="44"/>
      <c r="V301" s="44"/>
      <c r="W301" s="44"/>
      <c r="X301" s="44"/>
      <c r="Y301" s="44"/>
      <c r="Z301" s="44"/>
    </row>
    <row r="302" spans="1:26" ht="36">
      <c r="A302" s="9"/>
      <c r="B302" s="183">
        <f t="shared" si="2"/>
        <v>290</v>
      </c>
      <c r="C302" s="286"/>
      <c r="D302" s="286"/>
      <c r="E302" s="286"/>
      <c r="F302" s="286"/>
      <c r="G302" s="286"/>
      <c r="H302" s="185" t="s">
        <v>2060</v>
      </c>
      <c r="I302" s="209" t="s">
        <v>17</v>
      </c>
      <c r="J302" s="299" t="s">
        <v>2228</v>
      </c>
      <c r="K302" s="324" t="s">
        <v>2229</v>
      </c>
      <c r="L302" s="44"/>
      <c r="M302" s="44"/>
      <c r="N302" s="44"/>
      <c r="O302" s="44"/>
      <c r="P302" s="44"/>
      <c r="Q302" s="44"/>
      <c r="R302" s="44"/>
      <c r="S302" s="44"/>
      <c r="T302" s="44"/>
      <c r="U302" s="44"/>
      <c r="V302" s="44"/>
      <c r="W302" s="44"/>
      <c r="X302" s="44"/>
      <c r="Y302" s="44"/>
      <c r="Z302" s="44"/>
    </row>
    <row r="303" spans="1:26" ht="36">
      <c r="A303" s="9"/>
      <c r="B303" s="183">
        <f t="shared" si="2"/>
        <v>291</v>
      </c>
      <c r="C303" s="286"/>
      <c r="D303" s="286"/>
      <c r="E303" s="286"/>
      <c r="F303" s="286"/>
      <c r="G303" s="286"/>
      <c r="H303" s="185" t="s">
        <v>2230</v>
      </c>
      <c r="I303" s="209" t="s">
        <v>17</v>
      </c>
      <c r="J303" s="284"/>
      <c r="K303" s="284"/>
      <c r="L303" s="44"/>
      <c r="M303" s="44"/>
      <c r="N303" s="44"/>
      <c r="O303" s="44"/>
      <c r="P303" s="44"/>
      <c r="Q303" s="44"/>
      <c r="R303" s="44"/>
      <c r="S303" s="44"/>
      <c r="T303" s="44"/>
      <c r="U303" s="44"/>
      <c r="V303" s="44"/>
      <c r="W303" s="44"/>
      <c r="X303" s="44"/>
      <c r="Y303" s="44"/>
      <c r="Z303" s="44"/>
    </row>
    <row r="304" spans="1:26" ht="36">
      <c r="A304" s="9"/>
      <c r="B304" s="183">
        <f t="shared" si="2"/>
        <v>292</v>
      </c>
      <c r="C304" s="286"/>
      <c r="D304" s="286"/>
      <c r="E304" s="284"/>
      <c r="F304" s="284"/>
      <c r="G304" s="284"/>
      <c r="H304" s="185" t="s">
        <v>2062</v>
      </c>
      <c r="I304" s="209" t="s">
        <v>17</v>
      </c>
      <c r="J304" s="146"/>
      <c r="K304" s="63"/>
      <c r="L304" s="44"/>
      <c r="M304" s="44"/>
      <c r="N304" s="44"/>
      <c r="O304" s="44"/>
      <c r="P304" s="44"/>
      <c r="Q304" s="44"/>
      <c r="R304" s="44"/>
      <c r="S304" s="44"/>
      <c r="T304" s="44"/>
      <c r="U304" s="44"/>
      <c r="V304" s="44"/>
      <c r="W304" s="44"/>
      <c r="X304" s="44"/>
      <c r="Y304" s="44"/>
      <c r="Z304" s="44"/>
    </row>
    <row r="305" spans="1:26" ht="14.25">
      <c r="A305" s="9"/>
      <c r="B305" s="183">
        <f t="shared" si="2"/>
        <v>293</v>
      </c>
      <c r="C305" s="286"/>
      <c r="D305" s="286"/>
      <c r="E305" s="331" t="s">
        <v>2231</v>
      </c>
      <c r="F305" s="185" t="s">
        <v>2050</v>
      </c>
      <c r="G305" s="185" t="s">
        <v>2064</v>
      </c>
      <c r="H305" s="185" t="s">
        <v>2065</v>
      </c>
      <c r="I305" s="209" t="s">
        <v>17</v>
      </c>
      <c r="J305" s="147"/>
      <c r="K305" s="63"/>
      <c r="L305" s="44"/>
      <c r="M305" s="44"/>
      <c r="N305" s="44"/>
      <c r="O305" s="44"/>
      <c r="P305" s="44"/>
      <c r="Q305" s="44"/>
      <c r="R305" s="44"/>
      <c r="S305" s="44"/>
      <c r="T305" s="44"/>
      <c r="U305" s="44"/>
      <c r="V305" s="44"/>
      <c r="W305" s="44"/>
      <c r="X305" s="44"/>
      <c r="Y305" s="44"/>
      <c r="Z305" s="44"/>
    </row>
    <row r="306" spans="1:26">
      <c r="A306" s="9"/>
      <c r="B306" s="183">
        <f t="shared" si="2"/>
        <v>294</v>
      </c>
      <c r="C306" s="286"/>
      <c r="D306" s="286"/>
      <c r="E306" s="286"/>
      <c r="F306" s="330" t="s">
        <v>2066</v>
      </c>
      <c r="G306" s="330" t="s">
        <v>2067</v>
      </c>
      <c r="H306" s="185" t="s">
        <v>2232</v>
      </c>
      <c r="I306" s="186" t="s">
        <v>17</v>
      </c>
      <c r="J306" s="59"/>
      <c r="K306" s="63"/>
      <c r="L306" s="44"/>
      <c r="M306" s="44"/>
      <c r="N306" s="44"/>
      <c r="O306" s="44"/>
      <c r="P306" s="44"/>
      <c r="Q306" s="44"/>
      <c r="R306" s="44"/>
      <c r="S306" s="44"/>
      <c r="T306" s="44"/>
      <c r="U306" s="44"/>
      <c r="V306" s="44"/>
      <c r="W306" s="44"/>
      <c r="X306" s="44"/>
      <c r="Y306" s="44"/>
      <c r="Z306" s="44"/>
    </row>
    <row r="307" spans="1:26">
      <c r="A307" s="9"/>
      <c r="B307" s="183">
        <f t="shared" si="2"/>
        <v>295</v>
      </c>
      <c r="C307" s="286"/>
      <c r="D307" s="286"/>
      <c r="E307" s="286"/>
      <c r="F307" s="286"/>
      <c r="G307" s="286"/>
      <c r="H307" s="193" t="s">
        <v>2233</v>
      </c>
      <c r="I307" s="186" t="s">
        <v>17</v>
      </c>
      <c r="J307" s="59"/>
      <c r="K307" s="63"/>
      <c r="L307" s="44"/>
      <c r="M307" s="44"/>
      <c r="N307" s="44"/>
      <c r="O307" s="44"/>
      <c r="P307" s="44"/>
      <c r="Q307" s="44"/>
      <c r="R307" s="44"/>
      <c r="S307" s="44"/>
      <c r="T307" s="44"/>
      <c r="U307" s="44"/>
      <c r="V307" s="44"/>
      <c r="W307" s="44"/>
      <c r="X307" s="44"/>
      <c r="Y307" s="44"/>
      <c r="Z307" s="44"/>
    </row>
    <row r="308" spans="1:26">
      <c r="A308" s="9"/>
      <c r="B308" s="183">
        <f t="shared" si="2"/>
        <v>296</v>
      </c>
      <c r="C308" s="286"/>
      <c r="D308" s="286"/>
      <c r="E308" s="286"/>
      <c r="F308" s="286"/>
      <c r="G308" s="286"/>
      <c r="H308" s="193" t="s">
        <v>2234</v>
      </c>
      <c r="I308" s="186" t="s">
        <v>17</v>
      </c>
      <c r="J308" s="59"/>
      <c r="K308" s="63"/>
      <c r="L308" s="44"/>
      <c r="M308" s="44"/>
      <c r="N308" s="44"/>
      <c r="O308" s="44"/>
      <c r="P308" s="44"/>
      <c r="Q308" s="44"/>
      <c r="R308" s="44"/>
      <c r="S308" s="44"/>
      <c r="T308" s="44"/>
      <c r="U308" s="44"/>
      <c r="V308" s="44"/>
      <c r="W308" s="44"/>
      <c r="X308" s="44"/>
      <c r="Y308" s="44"/>
      <c r="Z308" s="44"/>
    </row>
    <row r="309" spans="1:26" ht="24">
      <c r="A309" s="9"/>
      <c r="B309" s="183">
        <f t="shared" si="2"/>
        <v>297</v>
      </c>
      <c r="C309" s="286"/>
      <c r="D309" s="286"/>
      <c r="E309" s="286"/>
      <c r="F309" s="286"/>
      <c r="G309" s="286"/>
      <c r="H309" s="193" t="s">
        <v>2235</v>
      </c>
      <c r="I309" s="186" t="s">
        <v>17</v>
      </c>
      <c r="J309" s="59"/>
      <c r="K309" s="63"/>
      <c r="L309" s="44"/>
      <c r="M309" s="44"/>
      <c r="N309" s="44"/>
      <c r="O309" s="44"/>
      <c r="P309" s="44"/>
      <c r="Q309" s="44"/>
      <c r="R309" s="44"/>
      <c r="S309" s="44"/>
      <c r="T309" s="44"/>
      <c r="U309" s="44"/>
      <c r="V309" s="44"/>
      <c r="W309" s="44"/>
      <c r="X309" s="44"/>
      <c r="Y309" s="44"/>
      <c r="Z309" s="44"/>
    </row>
    <row r="310" spans="1:26" ht="24">
      <c r="A310" s="9"/>
      <c r="B310" s="183">
        <f t="shared" si="2"/>
        <v>298</v>
      </c>
      <c r="C310" s="286"/>
      <c r="D310" s="286"/>
      <c r="E310" s="286"/>
      <c r="F310" s="286"/>
      <c r="G310" s="286"/>
      <c r="H310" s="193" t="s">
        <v>2236</v>
      </c>
      <c r="I310" s="186" t="s">
        <v>17</v>
      </c>
      <c r="J310" s="78" t="s">
        <v>2237</v>
      </c>
      <c r="K310" s="91" t="s">
        <v>2238</v>
      </c>
      <c r="L310" s="44"/>
      <c r="M310" s="44"/>
      <c r="N310" s="44"/>
      <c r="O310" s="44"/>
      <c r="P310" s="44"/>
      <c r="Q310" s="44"/>
      <c r="R310" s="44"/>
      <c r="S310" s="44"/>
      <c r="T310" s="44"/>
      <c r="U310" s="44"/>
      <c r="V310" s="44"/>
      <c r="W310" s="44"/>
      <c r="X310" s="44"/>
      <c r="Y310" s="44"/>
      <c r="Z310" s="44"/>
    </row>
    <row r="311" spans="1:26">
      <c r="A311" s="9"/>
      <c r="B311" s="183">
        <f t="shared" si="2"/>
        <v>299</v>
      </c>
      <c r="C311" s="286"/>
      <c r="D311" s="286"/>
      <c r="E311" s="286"/>
      <c r="F311" s="286"/>
      <c r="G311" s="286"/>
      <c r="H311" s="185" t="s">
        <v>2069</v>
      </c>
      <c r="I311" s="186" t="s">
        <v>17</v>
      </c>
      <c r="J311" s="177"/>
      <c r="K311" s="181"/>
      <c r="L311" s="44"/>
      <c r="M311" s="44"/>
      <c r="N311" s="44"/>
      <c r="O311" s="44"/>
      <c r="P311" s="44"/>
      <c r="Q311" s="44"/>
      <c r="R311" s="44"/>
      <c r="S311" s="44"/>
      <c r="T311" s="44"/>
      <c r="U311" s="44"/>
      <c r="V311" s="44"/>
      <c r="W311" s="44"/>
      <c r="X311" s="44"/>
      <c r="Y311" s="44"/>
      <c r="Z311" s="44"/>
    </row>
    <row r="312" spans="1:26">
      <c r="A312" s="9"/>
      <c r="B312" s="183">
        <f t="shared" si="2"/>
        <v>300</v>
      </c>
      <c r="C312" s="286"/>
      <c r="D312" s="286"/>
      <c r="E312" s="286"/>
      <c r="F312" s="286"/>
      <c r="G312" s="286"/>
      <c r="H312" s="185" t="s">
        <v>2070</v>
      </c>
      <c r="I312" s="186" t="s">
        <v>17</v>
      </c>
      <c r="J312" s="167"/>
      <c r="K312" s="181"/>
      <c r="L312" s="44"/>
      <c r="M312" s="44"/>
      <c r="N312" s="44"/>
      <c r="O312" s="44"/>
      <c r="P312" s="44"/>
      <c r="Q312" s="44"/>
      <c r="R312" s="44"/>
      <c r="S312" s="44"/>
      <c r="T312" s="44"/>
      <c r="U312" s="44"/>
      <c r="V312" s="44"/>
      <c r="W312" s="44"/>
      <c r="X312" s="44"/>
      <c r="Y312" s="44"/>
      <c r="Z312" s="44"/>
    </row>
    <row r="313" spans="1:26">
      <c r="A313" s="9"/>
      <c r="B313" s="183">
        <f t="shared" si="2"/>
        <v>301</v>
      </c>
      <c r="C313" s="286"/>
      <c r="D313" s="286"/>
      <c r="E313" s="286"/>
      <c r="F313" s="286"/>
      <c r="G313" s="286"/>
      <c r="H313" s="185" t="s">
        <v>2071</v>
      </c>
      <c r="I313" s="186" t="s">
        <v>17</v>
      </c>
      <c r="J313" s="59"/>
      <c r="K313" s="63"/>
      <c r="L313" s="44"/>
      <c r="M313" s="44"/>
      <c r="N313" s="44"/>
      <c r="O313" s="44"/>
      <c r="P313" s="44"/>
      <c r="Q313" s="44"/>
      <c r="R313" s="44"/>
      <c r="S313" s="44"/>
      <c r="T313" s="44"/>
      <c r="U313" s="44"/>
      <c r="V313" s="44"/>
      <c r="W313" s="44"/>
      <c r="X313" s="44"/>
      <c r="Y313" s="44"/>
      <c r="Z313" s="44"/>
    </row>
    <row r="314" spans="1:26">
      <c r="A314" s="9"/>
      <c r="B314" s="183">
        <f t="shared" si="2"/>
        <v>302</v>
      </c>
      <c r="C314" s="286"/>
      <c r="D314" s="286"/>
      <c r="E314" s="286"/>
      <c r="F314" s="286"/>
      <c r="G314" s="286"/>
      <c r="H314" s="185" t="s">
        <v>2072</v>
      </c>
      <c r="I314" s="186" t="s">
        <v>17</v>
      </c>
      <c r="J314" s="59"/>
      <c r="K314" s="63"/>
      <c r="L314" s="44"/>
      <c r="M314" s="44"/>
      <c r="N314" s="44"/>
      <c r="O314" s="44"/>
      <c r="P314" s="44"/>
      <c r="Q314" s="44"/>
      <c r="R314" s="44"/>
      <c r="S314" s="44"/>
      <c r="T314" s="44"/>
      <c r="U314" s="44"/>
      <c r="V314" s="44"/>
      <c r="W314" s="44"/>
      <c r="X314" s="44"/>
      <c r="Y314" s="44"/>
      <c r="Z314" s="44"/>
    </row>
    <row r="315" spans="1:26">
      <c r="A315" s="9"/>
      <c r="B315" s="183">
        <f t="shared" si="2"/>
        <v>303</v>
      </c>
      <c r="C315" s="286"/>
      <c r="D315" s="286"/>
      <c r="E315" s="286"/>
      <c r="F315" s="286"/>
      <c r="G315" s="286"/>
      <c r="H315" s="185" t="s">
        <v>2076</v>
      </c>
      <c r="I315" s="186" t="s">
        <v>17</v>
      </c>
      <c r="J315" s="59"/>
      <c r="K315" s="63"/>
      <c r="L315" s="44"/>
      <c r="M315" s="44"/>
      <c r="N315" s="44"/>
      <c r="O315" s="44"/>
      <c r="P315" s="44"/>
      <c r="Q315" s="44"/>
      <c r="R315" s="44"/>
      <c r="S315" s="44"/>
      <c r="T315" s="44"/>
      <c r="U315" s="44"/>
      <c r="V315" s="44"/>
      <c r="W315" s="44"/>
      <c r="X315" s="44"/>
      <c r="Y315" s="44"/>
      <c r="Z315" s="44"/>
    </row>
    <row r="316" spans="1:26">
      <c r="A316" s="9"/>
      <c r="B316" s="183">
        <f t="shared" si="2"/>
        <v>304</v>
      </c>
      <c r="C316" s="286"/>
      <c r="D316" s="286"/>
      <c r="E316" s="286"/>
      <c r="F316" s="286"/>
      <c r="G316" s="284"/>
      <c r="H316" s="185" t="s">
        <v>2077</v>
      </c>
      <c r="I316" s="186" t="s">
        <v>17</v>
      </c>
      <c r="J316" s="59"/>
      <c r="K316" s="63"/>
      <c r="L316" s="44"/>
      <c r="M316" s="44"/>
      <c r="N316" s="44"/>
      <c r="O316" s="44"/>
      <c r="P316" s="44"/>
      <c r="Q316" s="44"/>
      <c r="R316" s="44"/>
      <c r="S316" s="44"/>
      <c r="T316" s="44"/>
      <c r="U316" s="44"/>
      <c r="V316" s="44"/>
      <c r="W316" s="44"/>
      <c r="X316" s="44"/>
      <c r="Y316" s="44"/>
      <c r="Z316" s="44"/>
    </row>
    <row r="317" spans="1:26">
      <c r="A317" s="9"/>
      <c r="B317" s="183">
        <f t="shared" si="2"/>
        <v>305</v>
      </c>
      <c r="C317" s="286"/>
      <c r="D317" s="286"/>
      <c r="E317" s="286"/>
      <c r="F317" s="286"/>
      <c r="G317" s="185" t="s">
        <v>2239</v>
      </c>
      <c r="H317" s="185" t="s">
        <v>2079</v>
      </c>
      <c r="I317" s="186" t="s">
        <v>17</v>
      </c>
      <c r="J317" s="59"/>
      <c r="K317" s="63"/>
      <c r="L317" s="44"/>
      <c r="M317" s="44"/>
      <c r="N317" s="44"/>
      <c r="O317" s="44"/>
      <c r="P317" s="44"/>
      <c r="Q317" s="44"/>
      <c r="R317" s="44"/>
      <c r="S317" s="44"/>
      <c r="T317" s="44"/>
      <c r="U317" s="44"/>
      <c r="V317" s="44"/>
      <c r="W317" s="44"/>
      <c r="X317" s="44"/>
      <c r="Y317" s="44"/>
      <c r="Z317" s="44"/>
    </row>
    <row r="318" spans="1:26">
      <c r="A318" s="9"/>
      <c r="B318" s="183">
        <f t="shared" si="2"/>
        <v>306</v>
      </c>
      <c r="C318" s="286"/>
      <c r="D318" s="286"/>
      <c r="E318" s="284"/>
      <c r="F318" s="284"/>
      <c r="G318" s="185" t="s">
        <v>2080</v>
      </c>
      <c r="H318" s="185" t="s">
        <v>2081</v>
      </c>
      <c r="I318" s="186" t="s">
        <v>17</v>
      </c>
      <c r="J318" s="59"/>
      <c r="K318" s="63"/>
      <c r="L318" s="44"/>
      <c r="M318" s="44"/>
      <c r="N318" s="44"/>
      <c r="O318" s="44"/>
      <c r="P318" s="44"/>
      <c r="Q318" s="44"/>
      <c r="R318" s="44"/>
      <c r="S318" s="44"/>
      <c r="T318" s="44"/>
      <c r="U318" s="44"/>
      <c r="V318" s="44"/>
      <c r="W318" s="44"/>
      <c r="X318" s="44"/>
      <c r="Y318" s="44"/>
      <c r="Z318" s="44"/>
    </row>
    <row r="319" spans="1:26" ht="120">
      <c r="A319" s="9"/>
      <c r="B319" s="183">
        <f t="shared" si="2"/>
        <v>307</v>
      </c>
      <c r="C319" s="286"/>
      <c r="D319" s="286"/>
      <c r="E319" s="331" t="s">
        <v>2240</v>
      </c>
      <c r="F319" s="330" t="s">
        <v>2083</v>
      </c>
      <c r="G319" s="330" t="s">
        <v>2084</v>
      </c>
      <c r="H319" s="185" t="s">
        <v>2085</v>
      </c>
      <c r="I319" s="186" t="s">
        <v>17</v>
      </c>
      <c r="J319" s="59"/>
      <c r="K319" s="63"/>
      <c r="L319" s="44"/>
      <c r="M319" s="44"/>
      <c r="N319" s="44"/>
      <c r="O319" s="44"/>
      <c r="P319" s="44"/>
      <c r="Q319" s="44"/>
      <c r="R319" s="44"/>
      <c r="S319" s="44"/>
      <c r="T319" s="44"/>
      <c r="U319" s="44"/>
      <c r="V319" s="44"/>
      <c r="W319" s="44"/>
      <c r="X319" s="44"/>
      <c r="Y319" s="44"/>
      <c r="Z319" s="44"/>
    </row>
    <row r="320" spans="1:26" ht="36">
      <c r="A320" s="9"/>
      <c r="B320" s="183">
        <f t="shared" si="2"/>
        <v>308</v>
      </c>
      <c r="C320" s="286"/>
      <c r="D320" s="286"/>
      <c r="E320" s="286"/>
      <c r="F320" s="286"/>
      <c r="G320" s="286"/>
      <c r="H320" s="185" t="s">
        <v>2086</v>
      </c>
      <c r="I320" s="186" t="s">
        <v>17</v>
      </c>
      <c r="J320" s="59"/>
      <c r="K320" s="63"/>
      <c r="L320" s="44"/>
      <c r="M320" s="44"/>
      <c r="N320" s="44"/>
      <c r="O320" s="44"/>
      <c r="P320" s="44"/>
      <c r="Q320" s="44"/>
      <c r="R320" s="44"/>
      <c r="S320" s="44"/>
      <c r="T320" s="44"/>
      <c r="U320" s="44"/>
      <c r="V320" s="44"/>
      <c r="W320" s="44"/>
      <c r="X320" s="44"/>
      <c r="Y320" s="44"/>
      <c r="Z320" s="44"/>
    </row>
    <row r="321" spans="1:26" ht="36">
      <c r="A321" s="9"/>
      <c r="B321" s="183">
        <f t="shared" si="2"/>
        <v>309</v>
      </c>
      <c r="C321" s="286"/>
      <c r="D321" s="286"/>
      <c r="E321" s="286"/>
      <c r="F321" s="286"/>
      <c r="G321" s="284"/>
      <c r="H321" s="185" t="s">
        <v>1567</v>
      </c>
      <c r="I321" s="186" t="s">
        <v>17</v>
      </c>
      <c r="J321" s="59"/>
      <c r="K321" s="63"/>
      <c r="L321" s="44"/>
      <c r="M321" s="44"/>
      <c r="N321" s="44"/>
      <c r="O321" s="44"/>
      <c r="P321" s="44"/>
      <c r="Q321" s="44"/>
      <c r="R321" s="44"/>
      <c r="S321" s="44"/>
      <c r="T321" s="44"/>
      <c r="U321" s="44"/>
      <c r="V321" s="44"/>
      <c r="W321" s="44"/>
      <c r="X321" s="44"/>
      <c r="Y321" s="44"/>
      <c r="Z321" s="44"/>
    </row>
    <row r="322" spans="1:26">
      <c r="A322" s="9"/>
      <c r="B322" s="183">
        <f t="shared" si="2"/>
        <v>310</v>
      </c>
      <c r="C322" s="286"/>
      <c r="D322" s="286"/>
      <c r="E322" s="286"/>
      <c r="F322" s="286"/>
      <c r="G322" s="330" t="s">
        <v>262</v>
      </c>
      <c r="H322" s="185" t="s">
        <v>2087</v>
      </c>
      <c r="I322" s="186" t="s">
        <v>17</v>
      </c>
      <c r="J322" s="59"/>
      <c r="K322" s="63"/>
      <c r="L322" s="44"/>
      <c r="M322" s="44"/>
      <c r="N322" s="44"/>
      <c r="O322" s="44"/>
      <c r="P322" s="44"/>
      <c r="Q322" s="44"/>
      <c r="R322" s="44"/>
      <c r="S322" s="44"/>
      <c r="T322" s="44"/>
      <c r="U322" s="44"/>
      <c r="V322" s="44"/>
      <c r="W322" s="44"/>
      <c r="X322" s="44"/>
      <c r="Y322" s="44"/>
      <c r="Z322" s="44"/>
    </row>
    <row r="323" spans="1:26">
      <c r="A323" s="9"/>
      <c r="B323" s="183">
        <f t="shared" si="2"/>
        <v>311</v>
      </c>
      <c r="C323" s="286"/>
      <c r="D323" s="286"/>
      <c r="E323" s="286"/>
      <c r="F323" s="286"/>
      <c r="G323" s="284"/>
      <c r="H323" s="185" t="s">
        <v>2088</v>
      </c>
      <c r="I323" s="210" t="s">
        <v>17</v>
      </c>
      <c r="J323" s="122"/>
      <c r="K323" s="84"/>
      <c r="L323" s="44"/>
      <c r="M323" s="44"/>
      <c r="N323" s="44"/>
      <c r="O323" s="44"/>
      <c r="P323" s="44"/>
      <c r="Q323" s="44"/>
      <c r="R323" s="44"/>
      <c r="S323" s="44"/>
      <c r="T323" s="44"/>
      <c r="U323" s="44"/>
      <c r="V323" s="44"/>
      <c r="W323" s="44"/>
      <c r="X323" s="44"/>
      <c r="Y323" s="44"/>
      <c r="Z323" s="44"/>
    </row>
    <row r="324" spans="1:26">
      <c r="A324" s="9"/>
      <c r="B324" s="183">
        <f t="shared" si="2"/>
        <v>312</v>
      </c>
      <c r="C324" s="286"/>
      <c r="D324" s="286"/>
      <c r="E324" s="286"/>
      <c r="F324" s="286"/>
      <c r="G324" s="330" t="s">
        <v>154</v>
      </c>
      <c r="H324" s="185" t="s">
        <v>2087</v>
      </c>
      <c r="I324" s="210" t="s">
        <v>17</v>
      </c>
      <c r="J324" s="122"/>
      <c r="K324" s="84"/>
      <c r="L324" s="44"/>
      <c r="M324" s="44"/>
      <c r="N324" s="44"/>
      <c r="O324" s="44"/>
      <c r="P324" s="44"/>
      <c r="Q324" s="44"/>
      <c r="R324" s="44"/>
      <c r="S324" s="44"/>
      <c r="T324" s="44"/>
      <c r="U324" s="44"/>
      <c r="V324" s="44"/>
      <c r="W324" s="44"/>
      <c r="X324" s="44"/>
      <c r="Y324" s="44"/>
      <c r="Z324" s="44"/>
    </row>
    <row r="325" spans="1:26">
      <c r="A325" s="9"/>
      <c r="B325" s="183">
        <f t="shared" si="2"/>
        <v>313</v>
      </c>
      <c r="C325" s="286"/>
      <c r="D325" s="286"/>
      <c r="E325" s="284"/>
      <c r="F325" s="284"/>
      <c r="G325" s="284"/>
      <c r="H325" s="185" t="s">
        <v>2089</v>
      </c>
      <c r="I325" s="186" t="s">
        <v>17</v>
      </c>
      <c r="J325" s="59"/>
      <c r="K325" s="63"/>
      <c r="L325" s="44"/>
      <c r="M325" s="44"/>
      <c r="N325" s="44"/>
      <c r="O325" s="44"/>
      <c r="P325" s="44"/>
      <c r="Q325" s="44"/>
      <c r="R325" s="44"/>
      <c r="S325" s="44"/>
      <c r="T325" s="44"/>
      <c r="U325" s="44"/>
      <c r="V325" s="44"/>
      <c r="W325" s="44"/>
      <c r="X325" s="44"/>
      <c r="Y325" s="44"/>
      <c r="Z325" s="44"/>
    </row>
    <row r="326" spans="1:26" ht="24">
      <c r="A326" s="9"/>
      <c r="B326" s="183">
        <f t="shared" si="2"/>
        <v>314</v>
      </c>
      <c r="C326" s="286"/>
      <c r="D326" s="286"/>
      <c r="E326" s="188" t="s">
        <v>2241</v>
      </c>
      <c r="F326" s="185" t="s">
        <v>2050</v>
      </c>
      <c r="G326" s="185" t="s">
        <v>2092</v>
      </c>
      <c r="H326" s="185" t="s">
        <v>2093</v>
      </c>
      <c r="I326" s="186" t="s">
        <v>17</v>
      </c>
      <c r="J326" s="59"/>
      <c r="K326" s="63"/>
      <c r="L326" s="44"/>
      <c r="M326" s="44"/>
      <c r="N326" s="44"/>
      <c r="O326" s="44"/>
      <c r="P326" s="44"/>
      <c r="Q326" s="44"/>
      <c r="R326" s="44"/>
      <c r="S326" s="44"/>
      <c r="T326" s="44"/>
      <c r="U326" s="44"/>
      <c r="V326" s="44"/>
      <c r="W326" s="44"/>
      <c r="X326" s="44"/>
      <c r="Y326" s="44"/>
      <c r="Z326" s="44"/>
    </row>
    <row r="327" spans="1:26" ht="48">
      <c r="A327" s="9"/>
      <c r="B327" s="183">
        <f t="shared" si="2"/>
        <v>315</v>
      </c>
      <c r="C327" s="286"/>
      <c r="D327" s="286"/>
      <c r="E327" s="331" t="s">
        <v>2242</v>
      </c>
      <c r="F327" s="185" t="s">
        <v>2243</v>
      </c>
      <c r="G327" s="185" t="s">
        <v>2096</v>
      </c>
      <c r="H327" s="185" t="s">
        <v>2244</v>
      </c>
      <c r="I327" s="186" t="s">
        <v>17</v>
      </c>
      <c r="J327" s="59"/>
      <c r="K327" s="63"/>
      <c r="L327" s="44"/>
      <c r="M327" s="44"/>
      <c r="N327" s="44"/>
      <c r="O327" s="44"/>
      <c r="P327" s="44"/>
      <c r="Q327" s="44"/>
      <c r="R327" s="44"/>
      <c r="S327" s="44"/>
      <c r="T327" s="44"/>
      <c r="U327" s="44"/>
      <c r="V327" s="44"/>
      <c r="W327" s="44"/>
      <c r="X327" s="44"/>
      <c r="Y327" s="44"/>
      <c r="Z327" s="44"/>
    </row>
    <row r="328" spans="1:26" ht="48">
      <c r="A328" s="9"/>
      <c r="B328" s="183">
        <f t="shared" si="2"/>
        <v>316</v>
      </c>
      <c r="C328" s="286"/>
      <c r="D328" s="286"/>
      <c r="E328" s="286"/>
      <c r="F328" s="185" t="s">
        <v>2245</v>
      </c>
      <c r="G328" s="185" t="s">
        <v>2096</v>
      </c>
      <c r="H328" s="185" t="s">
        <v>2100</v>
      </c>
      <c r="I328" s="186" t="s">
        <v>17</v>
      </c>
      <c r="J328" s="59"/>
      <c r="K328" s="63"/>
      <c r="L328" s="44"/>
      <c r="M328" s="44"/>
      <c r="N328" s="44"/>
      <c r="O328" s="44"/>
      <c r="P328" s="44"/>
      <c r="Q328" s="44"/>
      <c r="R328" s="44"/>
      <c r="S328" s="44"/>
      <c r="T328" s="44"/>
      <c r="U328" s="44"/>
      <c r="V328" s="44"/>
      <c r="W328" s="44"/>
      <c r="X328" s="44"/>
      <c r="Y328" s="44"/>
      <c r="Z328" s="44"/>
    </row>
    <row r="329" spans="1:26" ht="60">
      <c r="A329" s="9"/>
      <c r="B329" s="183">
        <f t="shared" si="2"/>
        <v>317</v>
      </c>
      <c r="C329" s="284"/>
      <c r="D329" s="284"/>
      <c r="E329" s="284"/>
      <c r="F329" s="185" t="s">
        <v>2246</v>
      </c>
      <c r="G329" s="185" t="s">
        <v>2102</v>
      </c>
      <c r="H329" s="185" t="s">
        <v>2247</v>
      </c>
      <c r="I329" s="186" t="s">
        <v>17</v>
      </c>
      <c r="J329" s="59"/>
      <c r="K329" s="63"/>
      <c r="L329" s="44"/>
      <c r="M329" s="44"/>
      <c r="N329" s="44"/>
      <c r="O329" s="44"/>
      <c r="P329" s="44"/>
      <c r="Q329" s="44"/>
      <c r="R329" s="44"/>
      <c r="S329" s="44"/>
      <c r="T329" s="44"/>
      <c r="U329" s="44"/>
      <c r="V329" s="44"/>
      <c r="W329" s="44"/>
      <c r="X329" s="44"/>
      <c r="Y329" s="44"/>
      <c r="Z329" s="44"/>
    </row>
    <row r="330" spans="1:26" ht="36">
      <c r="A330" s="9"/>
      <c r="B330" s="183">
        <f t="shared" si="2"/>
        <v>318</v>
      </c>
      <c r="C330" s="331" t="s">
        <v>2248</v>
      </c>
      <c r="D330" s="331" t="s">
        <v>2249</v>
      </c>
      <c r="E330" s="188" t="s">
        <v>2250</v>
      </c>
      <c r="F330" s="185" t="s">
        <v>2251</v>
      </c>
      <c r="G330" s="185" t="s">
        <v>2252</v>
      </c>
      <c r="H330" s="185" t="s">
        <v>2253</v>
      </c>
      <c r="I330" s="186" t="s">
        <v>17</v>
      </c>
      <c r="J330" s="59"/>
      <c r="K330" s="63"/>
      <c r="L330" s="44"/>
      <c r="M330" s="44"/>
      <c r="N330" s="44"/>
      <c r="O330" s="44"/>
      <c r="P330" s="44"/>
      <c r="Q330" s="44"/>
      <c r="R330" s="44"/>
      <c r="S330" s="44"/>
      <c r="T330" s="44"/>
      <c r="U330" s="44"/>
      <c r="V330" s="44"/>
      <c r="W330" s="44"/>
      <c r="X330" s="44"/>
      <c r="Y330" s="44"/>
      <c r="Z330" s="44"/>
    </row>
    <row r="331" spans="1:26">
      <c r="A331" s="9"/>
      <c r="B331" s="183">
        <f t="shared" si="2"/>
        <v>319</v>
      </c>
      <c r="C331" s="286"/>
      <c r="D331" s="286"/>
      <c r="E331" s="331" t="s">
        <v>2254</v>
      </c>
      <c r="F331" s="330" t="s">
        <v>2255</v>
      </c>
      <c r="G331" s="185" t="s">
        <v>2256</v>
      </c>
      <c r="H331" s="185" t="s">
        <v>2257</v>
      </c>
      <c r="I331" s="210" t="s">
        <v>17</v>
      </c>
      <c r="J331" s="59"/>
      <c r="K331" s="63"/>
      <c r="L331" s="44"/>
      <c r="M331" s="44"/>
      <c r="N331" s="44"/>
      <c r="O331" s="44"/>
      <c r="P331" s="44"/>
      <c r="Q331" s="44"/>
      <c r="R331" s="44"/>
      <c r="S331" s="44"/>
      <c r="T331" s="44"/>
      <c r="U331" s="44"/>
      <c r="V331" s="44"/>
      <c r="W331" s="44"/>
      <c r="X331" s="44"/>
      <c r="Y331" s="44"/>
      <c r="Z331" s="44"/>
    </row>
    <row r="332" spans="1:26">
      <c r="A332" s="9"/>
      <c r="B332" s="183">
        <f t="shared" si="2"/>
        <v>320</v>
      </c>
      <c r="C332" s="286"/>
      <c r="D332" s="284"/>
      <c r="E332" s="284"/>
      <c r="F332" s="284"/>
      <c r="G332" s="185" t="s">
        <v>2258</v>
      </c>
      <c r="H332" s="185" t="s">
        <v>2257</v>
      </c>
      <c r="I332" s="186" t="s">
        <v>17</v>
      </c>
      <c r="J332" s="59"/>
      <c r="K332" s="63"/>
      <c r="L332" s="44"/>
      <c r="M332" s="44"/>
      <c r="N332" s="44"/>
      <c r="O332" s="44"/>
      <c r="P332" s="44"/>
      <c r="Q332" s="44"/>
      <c r="R332" s="44"/>
      <c r="S332" s="44"/>
      <c r="T332" s="44"/>
      <c r="U332" s="44"/>
      <c r="V332" s="44"/>
      <c r="W332" s="44"/>
      <c r="X332" s="44"/>
      <c r="Y332" s="44"/>
      <c r="Z332" s="44"/>
    </row>
    <row r="333" spans="1:26" ht="24">
      <c r="A333" s="9"/>
      <c r="B333" s="183">
        <f t="shared" si="2"/>
        <v>321</v>
      </c>
      <c r="C333" s="286"/>
      <c r="D333" s="331" t="s">
        <v>2259</v>
      </c>
      <c r="E333" s="331" t="s">
        <v>2260</v>
      </c>
      <c r="F333" s="185" t="s">
        <v>2261</v>
      </c>
      <c r="G333" s="185" t="s">
        <v>2262</v>
      </c>
      <c r="H333" s="185" t="s">
        <v>2263</v>
      </c>
      <c r="I333" s="186" t="s">
        <v>17</v>
      </c>
      <c r="J333" s="59"/>
      <c r="K333" s="63"/>
      <c r="L333" s="44"/>
      <c r="M333" s="44"/>
      <c r="N333" s="44"/>
      <c r="O333" s="44"/>
      <c r="P333" s="44"/>
      <c r="Q333" s="44"/>
      <c r="R333" s="44"/>
      <c r="S333" s="44"/>
      <c r="T333" s="44"/>
      <c r="U333" s="44"/>
      <c r="V333" s="44"/>
      <c r="W333" s="44"/>
      <c r="X333" s="44"/>
      <c r="Y333" s="44"/>
      <c r="Z333" s="44"/>
    </row>
    <row r="334" spans="1:26">
      <c r="A334" s="9"/>
      <c r="B334" s="183">
        <f t="shared" si="2"/>
        <v>322</v>
      </c>
      <c r="C334" s="286"/>
      <c r="D334" s="286"/>
      <c r="E334" s="286"/>
      <c r="F334" s="330" t="s">
        <v>2264</v>
      </c>
      <c r="G334" s="185" t="s">
        <v>2265</v>
      </c>
      <c r="H334" s="185" t="s">
        <v>2266</v>
      </c>
      <c r="I334" s="186" t="s">
        <v>17</v>
      </c>
      <c r="J334" s="59"/>
      <c r="K334" s="63"/>
      <c r="L334" s="44"/>
      <c r="M334" s="44"/>
      <c r="N334" s="44"/>
      <c r="O334" s="44"/>
      <c r="P334" s="44"/>
      <c r="Q334" s="44"/>
      <c r="R334" s="44"/>
      <c r="S334" s="44"/>
      <c r="T334" s="44"/>
      <c r="U334" s="44"/>
      <c r="V334" s="44"/>
      <c r="W334" s="44"/>
      <c r="X334" s="44"/>
      <c r="Y334" s="44"/>
      <c r="Z334" s="44"/>
    </row>
    <row r="335" spans="1:26">
      <c r="A335" s="9"/>
      <c r="B335" s="183">
        <f t="shared" si="2"/>
        <v>323</v>
      </c>
      <c r="C335" s="286"/>
      <c r="D335" s="286"/>
      <c r="E335" s="284"/>
      <c r="F335" s="284"/>
      <c r="G335" s="185" t="s">
        <v>2267</v>
      </c>
      <c r="H335" s="185" t="s">
        <v>2266</v>
      </c>
      <c r="I335" s="186" t="s">
        <v>17</v>
      </c>
      <c r="J335" s="59"/>
      <c r="K335" s="63"/>
      <c r="L335" s="44"/>
      <c r="M335" s="44"/>
      <c r="N335" s="44"/>
      <c r="O335" s="44"/>
      <c r="P335" s="44"/>
      <c r="Q335" s="44"/>
      <c r="R335" s="44"/>
      <c r="S335" s="44"/>
      <c r="T335" s="44"/>
      <c r="U335" s="44"/>
      <c r="V335" s="44"/>
      <c r="W335" s="44"/>
      <c r="X335" s="44"/>
      <c r="Y335" s="44"/>
      <c r="Z335" s="44"/>
    </row>
    <row r="336" spans="1:26" ht="60">
      <c r="A336" s="9"/>
      <c r="B336" s="183">
        <f t="shared" si="2"/>
        <v>324</v>
      </c>
      <c r="C336" s="284"/>
      <c r="D336" s="284"/>
      <c r="E336" s="188" t="s">
        <v>2268</v>
      </c>
      <c r="F336" s="185" t="s">
        <v>2269</v>
      </c>
      <c r="G336" s="185" t="s">
        <v>2270</v>
      </c>
      <c r="H336" s="185" t="s">
        <v>2271</v>
      </c>
      <c r="I336" s="186" t="s">
        <v>17</v>
      </c>
      <c r="J336" s="59"/>
      <c r="K336" s="63"/>
      <c r="L336" s="44"/>
      <c r="M336" s="44"/>
      <c r="N336" s="44"/>
      <c r="O336" s="44"/>
      <c r="P336" s="44"/>
      <c r="Q336" s="44"/>
      <c r="R336" s="44"/>
      <c r="S336" s="44"/>
      <c r="T336" s="44"/>
      <c r="U336" s="44"/>
      <c r="V336" s="44"/>
      <c r="W336" s="44"/>
      <c r="X336" s="44"/>
      <c r="Y336" s="44"/>
      <c r="Z336" s="44"/>
    </row>
  </sheetData>
  <mergeCells count="164">
    <mergeCell ref="J170:J173"/>
    <mergeCell ref="E162:E168"/>
    <mergeCell ref="F162:F168"/>
    <mergeCell ref="E58:E73"/>
    <mergeCell ref="E74:E85"/>
    <mergeCell ref="F76:F81"/>
    <mergeCell ref="G76:G78"/>
    <mergeCell ref="F82:F85"/>
    <mergeCell ref="F35:F47"/>
    <mergeCell ref="F49:F56"/>
    <mergeCell ref="F60:F68"/>
    <mergeCell ref="G66:G68"/>
    <mergeCell ref="F69:F73"/>
    <mergeCell ref="G51:G52"/>
    <mergeCell ref="G60:G62"/>
    <mergeCell ref="E213:E222"/>
    <mergeCell ref="F225:F233"/>
    <mergeCell ref="G225:G227"/>
    <mergeCell ref="G231:G233"/>
    <mergeCell ref="F234:F238"/>
    <mergeCell ref="J69:J71"/>
    <mergeCell ref="K69:K71"/>
    <mergeCell ref="F198:F212"/>
    <mergeCell ref="F214:F221"/>
    <mergeCell ref="F188:F189"/>
    <mergeCell ref="F190:F191"/>
    <mergeCell ref="E196:E197"/>
    <mergeCell ref="F196:F197"/>
    <mergeCell ref="E198:E212"/>
    <mergeCell ref="G211:G212"/>
    <mergeCell ref="G216:G217"/>
    <mergeCell ref="E131:E140"/>
    <mergeCell ref="E141:E150"/>
    <mergeCell ref="F141:F142"/>
    <mergeCell ref="F143:F150"/>
    <mergeCell ref="E108:E121"/>
    <mergeCell ref="E122:E130"/>
    <mergeCell ref="F122:F123"/>
    <mergeCell ref="F124:F128"/>
    <mergeCell ref="J234:J236"/>
    <mergeCell ref="K234:K236"/>
    <mergeCell ref="E282:E290"/>
    <mergeCell ref="F282:F283"/>
    <mergeCell ref="F286:F290"/>
    <mergeCell ref="E255:E259"/>
    <mergeCell ref="E260:E266"/>
    <mergeCell ref="F260:F262"/>
    <mergeCell ref="F263:F265"/>
    <mergeCell ref="E267:E269"/>
    <mergeCell ref="F267:F268"/>
    <mergeCell ref="E270:E281"/>
    <mergeCell ref="J245:J247"/>
    <mergeCell ref="K245:K247"/>
    <mergeCell ref="E249:E252"/>
    <mergeCell ref="F249:F252"/>
    <mergeCell ref="E253:E254"/>
    <mergeCell ref="F253:F254"/>
    <mergeCell ref="F255:F258"/>
    <mergeCell ref="E223:E238"/>
    <mergeCell ref="E239:E248"/>
    <mergeCell ref="F241:F244"/>
    <mergeCell ref="G241:G242"/>
    <mergeCell ref="F245:F248"/>
    <mergeCell ref="E296:E304"/>
    <mergeCell ref="E305:E318"/>
    <mergeCell ref="F306:F318"/>
    <mergeCell ref="G306:G316"/>
    <mergeCell ref="E291:E295"/>
    <mergeCell ref="J291:J294"/>
    <mergeCell ref="K291:K294"/>
    <mergeCell ref="F297:F304"/>
    <mergeCell ref="G298:G304"/>
    <mergeCell ref="J302:J303"/>
    <mergeCell ref="K302:K303"/>
    <mergeCell ref="D174:D329"/>
    <mergeCell ref="D330:D332"/>
    <mergeCell ref="B4:C4"/>
    <mergeCell ref="B8:C8"/>
    <mergeCell ref="B9:C9"/>
    <mergeCell ref="B10:C10"/>
    <mergeCell ref="C13:C329"/>
    <mergeCell ref="D13:D173"/>
    <mergeCell ref="C330:C336"/>
    <mergeCell ref="D333:D336"/>
    <mergeCell ref="B5:C5"/>
    <mergeCell ref="B6:C6"/>
    <mergeCell ref="J5:K5"/>
    <mergeCell ref="J6:K6"/>
    <mergeCell ref="J7:K7"/>
    <mergeCell ref="J8:K8"/>
    <mergeCell ref="D9:E9"/>
    <mergeCell ref="J9:K9"/>
    <mergeCell ref="D10:E10"/>
    <mergeCell ref="J10:K10"/>
    <mergeCell ref="D4:E4"/>
    <mergeCell ref="G4:H4"/>
    <mergeCell ref="I4:K4"/>
    <mergeCell ref="D5:E5"/>
    <mergeCell ref="G5:H10"/>
    <mergeCell ref="D6:E6"/>
    <mergeCell ref="D8:E8"/>
    <mergeCell ref="E331:E332"/>
    <mergeCell ref="E333:E335"/>
    <mergeCell ref="F334:F335"/>
    <mergeCell ref="E319:E325"/>
    <mergeCell ref="F319:F325"/>
    <mergeCell ref="G319:G321"/>
    <mergeCell ref="G322:G323"/>
    <mergeCell ref="G324:G325"/>
    <mergeCell ref="E327:E329"/>
    <mergeCell ref="F331:F332"/>
    <mergeCell ref="F22:F24"/>
    <mergeCell ref="F25:F26"/>
    <mergeCell ref="F27:F28"/>
    <mergeCell ref="F29:F30"/>
    <mergeCell ref="B7:C7"/>
    <mergeCell ref="D7:E7"/>
    <mergeCell ref="E13:E18"/>
    <mergeCell ref="F13:F16"/>
    <mergeCell ref="G14:G16"/>
    <mergeCell ref="E20:E21"/>
    <mergeCell ref="E22:E32"/>
    <mergeCell ref="F31:F32"/>
    <mergeCell ref="J129:J130"/>
    <mergeCell ref="K129:K130"/>
    <mergeCell ref="G141:G142"/>
    <mergeCell ref="G144:G150"/>
    <mergeCell ref="F152:F161"/>
    <mergeCell ref="G152:G159"/>
    <mergeCell ref="K170:K173"/>
    <mergeCell ref="E33:E34"/>
    <mergeCell ref="F33:F34"/>
    <mergeCell ref="E35:E47"/>
    <mergeCell ref="G46:G47"/>
    <mergeCell ref="E48:E57"/>
    <mergeCell ref="F101:F105"/>
    <mergeCell ref="J103:J104"/>
    <mergeCell ref="J82:J84"/>
    <mergeCell ref="K82:K84"/>
    <mergeCell ref="E86:E91"/>
    <mergeCell ref="F86:F89"/>
    <mergeCell ref="F90:F91"/>
    <mergeCell ref="E92:E98"/>
    <mergeCell ref="E99:E107"/>
    <mergeCell ref="F92:F95"/>
    <mergeCell ref="F99:F100"/>
    <mergeCell ref="F129:F130"/>
    <mergeCell ref="F192:F193"/>
    <mergeCell ref="F194:F195"/>
    <mergeCell ref="E151:E161"/>
    <mergeCell ref="E174:E181"/>
    <mergeCell ref="F180:F181"/>
    <mergeCell ref="G180:G181"/>
    <mergeCell ref="E183:E184"/>
    <mergeCell ref="E185:E195"/>
    <mergeCell ref="F185:F187"/>
    <mergeCell ref="G162:G164"/>
    <mergeCell ref="G165:G166"/>
    <mergeCell ref="G167:G168"/>
    <mergeCell ref="E170:E173"/>
    <mergeCell ref="F170:F171"/>
    <mergeCell ref="F174:F178"/>
    <mergeCell ref="G176:G178"/>
    <mergeCell ref="G170:G171"/>
  </mergeCells>
  <phoneticPr fontId="112" type="noConversion"/>
  <conditionalFormatting sqref="I13:I336">
    <cfRule type="cellIs" dxfId="34" priority="1" stopIfTrue="1" operator="equal">
      <formula>"Fail"</formula>
    </cfRule>
    <cfRule type="cellIs" dxfId="33" priority="2" stopIfTrue="1" operator="equal">
      <formula>"Pass"</formula>
    </cfRule>
    <cfRule type="cellIs" dxfId="32" priority="3" stopIfTrue="1" operator="equal">
      <formula>"Not Test"</formula>
    </cfRule>
    <cfRule type="cellIs" dxfId="31" priority="4" stopIfTrue="1" operator="equal">
      <formula>"Block"</formula>
    </cfRule>
    <cfRule type="cellIs" dxfId="30" priority="5" stopIfTrue="1" operator="equal">
      <formula>"N/A"</formula>
    </cfRule>
  </conditionalFormatting>
  <dataValidations count="1">
    <dataValidation type="list" allowBlank="1" showErrorMessage="1" sqref="I13:I336" xr:uid="{00000000-0002-0000-0800-000000000000}">
      <formula1>"Not Test,Pass,Fail,N/A,Block"</formula1>
    </dataValidation>
  </dataValidations>
  <hyperlinks>
    <hyperlink ref="J38" r:id="rId1" xr:uid="{00000000-0004-0000-0800-000000000000}"/>
    <hyperlink ref="J42" r:id="rId2" xr:uid="{00000000-0004-0000-0800-000001000000}"/>
    <hyperlink ref="J69" r:id="rId3" xr:uid="{00000000-0004-0000-0800-000002000000}"/>
    <hyperlink ref="J74" r:id="rId4" xr:uid="{00000000-0004-0000-0800-000003000000}"/>
    <hyperlink ref="J78" r:id="rId5" xr:uid="{00000000-0004-0000-0800-000004000000}"/>
    <hyperlink ref="J79" r:id="rId6" xr:uid="{00000000-0004-0000-0800-000005000000}"/>
    <hyperlink ref="J82" r:id="rId7" xr:uid="{00000000-0004-0000-0800-000006000000}"/>
    <hyperlink ref="J91" r:id="rId8" xr:uid="{00000000-0004-0000-0800-000007000000}"/>
    <hyperlink ref="J103" r:id="rId9" xr:uid="{00000000-0004-0000-0800-000008000000}"/>
    <hyperlink ref="J107" r:id="rId10" xr:uid="{00000000-0004-0000-0800-000009000000}"/>
    <hyperlink ref="J129" r:id="rId11" xr:uid="{00000000-0004-0000-0800-00000A000000}"/>
    <hyperlink ref="J146" r:id="rId12" xr:uid="{00000000-0004-0000-0800-00000B000000}"/>
    <hyperlink ref="J157" r:id="rId13" xr:uid="{00000000-0004-0000-0800-00000C000000}"/>
    <hyperlink ref="J170" r:id="rId14" xr:uid="{00000000-0004-0000-0800-00000D000000}"/>
    <hyperlink ref="J174" r:id="rId15" xr:uid="{00000000-0004-0000-0800-00000E000000}"/>
    <hyperlink ref="J180" r:id="rId16" xr:uid="{00000000-0004-0000-0800-00000F000000}"/>
    <hyperlink ref="J200" r:id="rId17" xr:uid="{00000000-0004-0000-0800-000010000000}"/>
    <hyperlink ref="J234" r:id="rId18" xr:uid="{00000000-0004-0000-0800-000011000000}"/>
    <hyperlink ref="J239" r:id="rId19" xr:uid="{00000000-0004-0000-0800-000012000000}"/>
    <hyperlink ref="J245" r:id="rId20" xr:uid="{00000000-0004-0000-0800-000013000000}"/>
    <hyperlink ref="J291" r:id="rId21" xr:uid="{00000000-0004-0000-0800-000014000000}"/>
    <hyperlink ref="J295" r:id="rId22" xr:uid="{00000000-0004-0000-0800-000015000000}"/>
    <hyperlink ref="J300" r:id="rId23" xr:uid="{00000000-0004-0000-0800-000016000000}"/>
    <hyperlink ref="J302" r:id="rId24" xr:uid="{00000000-0004-0000-0800-000017000000}"/>
    <hyperlink ref="J310" r:id="rId25" xr:uid="{00000000-0004-0000-0800-000018000000}"/>
  </hyperlinks>
  <pageMargins left="0.7" right="0.7" top="0.75" bottom="0.75" header="0" footer="0"/>
  <pageSetup paperSize="9" orientation="portrait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Z220"/>
  <sheetViews>
    <sheetView showGridLines="0" workbookViewId="0"/>
  </sheetViews>
  <sheetFormatPr defaultColWidth="14.42578125" defaultRowHeight="12.75"/>
  <cols>
    <col min="1" max="1" width="4.42578125" customWidth="1"/>
    <col min="2" max="2" width="9" customWidth="1"/>
    <col min="3" max="3" width="14.140625" customWidth="1"/>
    <col min="4" max="4" width="13.7109375" customWidth="1"/>
    <col min="5" max="5" width="16" customWidth="1"/>
    <col min="6" max="6" width="27.42578125" customWidth="1"/>
    <col min="7" max="7" width="34" customWidth="1"/>
    <col min="8" max="8" width="38.7109375" customWidth="1"/>
    <col min="9" max="10" width="13.140625" customWidth="1"/>
    <col min="11" max="11" width="32.5703125" customWidth="1"/>
    <col min="12" max="13" width="12.42578125" customWidth="1"/>
    <col min="14" max="14" width="9" customWidth="1"/>
    <col min="15" max="15" width="18.85546875" customWidth="1"/>
    <col min="16" max="16" width="9" customWidth="1"/>
    <col min="17" max="17" width="18.85546875" customWidth="1"/>
    <col min="18" max="26" width="9" customWidth="1"/>
  </cols>
  <sheetData>
    <row r="1" spans="1:26">
      <c r="A1" s="9"/>
      <c r="B1" s="9"/>
      <c r="C1" s="8"/>
      <c r="D1" s="8"/>
      <c r="E1" s="8"/>
      <c r="F1" s="26"/>
      <c r="G1" s="26"/>
      <c r="H1" s="44"/>
      <c r="I1" s="44"/>
      <c r="J1" s="44"/>
      <c r="K1" s="44"/>
      <c r="L1" s="44"/>
      <c r="M1" s="44"/>
      <c r="N1" s="44"/>
      <c r="O1" s="44"/>
      <c r="P1" s="44"/>
      <c r="Q1" s="44"/>
      <c r="R1" s="44"/>
      <c r="S1" s="44"/>
      <c r="T1" s="44"/>
      <c r="U1" s="44"/>
      <c r="V1" s="44"/>
      <c r="W1" s="44"/>
      <c r="X1" s="44"/>
      <c r="Y1" s="44"/>
      <c r="Z1" s="44"/>
    </row>
    <row r="2" spans="1:26" ht="18">
      <c r="A2" s="45"/>
      <c r="B2" s="45" t="s">
        <v>2272</v>
      </c>
      <c r="C2" s="8"/>
      <c r="D2" s="8"/>
      <c r="E2" s="8"/>
      <c r="F2" s="26"/>
      <c r="G2" s="26"/>
      <c r="H2" s="44"/>
      <c r="I2" s="44"/>
      <c r="J2" s="44"/>
      <c r="K2" s="44"/>
      <c r="L2" s="44"/>
      <c r="M2" s="44"/>
      <c r="N2" s="44"/>
      <c r="O2" s="44"/>
      <c r="P2" s="44"/>
      <c r="Q2" s="44"/>
      <c r="R2" s="44"/>
      <c r="S2" s="44"/>
      <c r="T2" s="44"/>
      <c r="U2" s="44"/>
      <c r="V2" s="44"/>
      <c r="W2" s="44"/>
      <c r="X2" s="44"/>
      <c r="Y2" s="44"/>
      <c r="Z2" s="44"/>
    </row>
    <row r="3" spans="1:26" ht="18">
      <c r="A3" s="45"/>
      <c r="B3" s="9"/>
      <c r="C3" s="8"/>
      <c r="D3" s="8"/>
      <c r="E3" s="8"/>
      <c r="F3" s="26"/>
      <c r="G3" s="26"/>
      <c r="H3" s="44"/>
      <c r="I3" s="44"/>
      <c r="J3" s="44"/>
      <c r="K3" s="44"/>
      <c r="L3" s="44"/>
      <c r="M3" s="44"/>
      <c r="N3" s="44"/>
      <c r="O3" s="44"/>
      <c r="P3" s="44"/>
      <c r="Q3" s="44"/>
      <c r="R3" s="44"/>
      <c r="S3" s="44"/>
      <c r="T3" s="44"/>
      <c r="U3" s="44"/>
      <c r="V3" s="44"/>
      <c r="W3" s="44"/>
      <c r="X3" s="44"/>
      <c r="Y3" s="44"/>
      <c r="Z3" s="44"/>
    </row>
    <row r="4" spans="1:26" ht="18">
      <c r="A4" s="45"/>
      <c r="B4" s="292" t="s">
        <v>23</v>
      </c>
      <c r="C4" s="273"/>
      <c r="D4" s="277" t="s">
        <v>11</v>
      </c>
      <c r="E4" s="273"/>
      <c r="F4" s="29" t="s">
        <v>12</v>
      </c>
      <c r="G4" s="307" t="s">
        <v>13</v>
      </c>
      <c r="H4" s="273"/>
      <c r="I4" s="277" t="s">
        <v>24</v>
      </c>
      <c r="J4" s="272"/>
      <c r="K4" s="273"/>
      <c r="L4" s="44"/>
      <c r="M4" s="44"/>
      <c r="N4" s="44"/>
      <c r="O4" s="44"/>
      <c r="P4" s="44"/>
      <c r="Q4" s="44"/>
      <c r="R4" s="44"/>
      <c r="S4" s="44"/>
      <c r="T4" s="44"/>
      <c r="U4" s="44"/>
      <c r="V4" s="44"/>
      <c r="W4" s="44"/>
      <c r="X4" s="44"/>
      <c r="Y4" s="44"/>
      <c r="Z4" s="44"/>
    </row>
    <row r="5" spans="1:26" ht="18">
      <c r="A5" s="45"/>
      <c r="B5" s="277" t="s">
        <v>14</v>
      </c>
      <c r="C5" s="273"/>
      <c r="D5" s="308">
        <f>SUM(D6:D10)</f>
        <v>208</v>
      </c>
      <c r="E5" s="273"/>
      <c r="F5" s="46">
        <f>SUM(F7:F10)</f>
        <v>1</v>
      </c>
      <c r="G5" s="278" t="s">
        <v>2273</v>
      </c>
      <c r="H5" s="279"/>
      <c r="I5" s="47" t="s">
        <v>26</v>
      </c>
      <c r="J5" s="309" t="s">
        <v>27</v>
      </c>
      <c r="K5" s="273"/>
      <c r="L5" s="48"/>
      <c r="M5" s="44"/>
      <c r="N5" s="9"/>
      <c r="O5" s="44"/>
      <c r="P5" s="44"/>
      <c r="Q5" s="44"/>
      <c r="R5" s="44"/>
      <c r="S5" s="44"/>
      <c r="T5" s="44"/>
      <c r="U5" s="44"/>
      <c r="V5" s="44"/>
      <c r="W5" s="44"/>
      <c r="X5" s="44"/>
      <c r="Y5" s="44"/>
      <c r="Z5" s="44"/>
    </row>
    <row r="6" spans="1:26" ht="18">
      <c r="A6" s="45"/>
      <c r="B6" s="277" t="s">
        <v>16</v>
      </c>
      <c r="C6" s="273"/>
      <c r="D6" s="304">
        <f>COUNTIF($I:$I,"Not Test")</f>
        <v>0</v>
      </c>
      <c r="E6" s="273"/>
      <c r="F6" s="49">
        <f t="shared" ref="F6:F10" si="0">D6/($D$5)</f>
        <v>0</v>
      </c>
      <c r="G6" s="280"/>
      <c r="H6" s="281"/>
      <c r="I6" s="47" t="s">
        <v>28</v>
      </c>
      <c r="J6" s="310" t="s">
        <v>29</v>
      </c>
      <c r="K6" s="273"/>
      <c r="L6" s="50"/>
      <c r="M6" s="44"/>
      <c r="N6" s="9"/>
      <c r="O6" s="44"/>
      <c r="P6" s="44"/>
      <c r="Q6" s="44"/>
      <c r="R6" s="44"/>
      <c r="S6" s="44"/>
      <c r="T6" s="44"/>
      <c r="U6" s="44"/>
      <c r="V6" s="44"/>
      <c r="W6" s="44"/>
      <c r="X6" s="44"/>
      <c r="Y6" s="44"/>
      <c r="Z6" s="44"/>
    </row>
    <row r="7" spans="1:26" ht="18">
      <c r="A7" s="45"/>
      <c r="B7" s="277" t="s">
        <v>17</v>
      </c>
      <c r="C7" s="273"/>
      <c r="D7" s="304">
        <f>COUNTIF($I:$I,"Pass")</f>
        <v>192</v>
      </c>
      <c r="E7" s="273"/>
      <c r="F7" s="51">
        <f t="shared" si="0"/>
        <v>0.92307692307692313</v>
      </c>
      <c r="G7" s="280"/>
      <c r="H7" s="281"/>
      <c r="I7" s="47" t="s">
        <v>30</v>
      </c>
      <c r="J7" s="305" t="s">
        <v>31</v>
      </c>
      <c r="K7" s="273"/>
      <c r="L7" s="52"/>
      <c r="M7" s="44"/>
      <c r="N7" s="9"/>
      <c r="O7" s="44"/>
      <c r="P7" s="44"/>
      <c r="Q7" s="44"/>
      <c r="R7" s="44"/>
      <c r="S7" s="44"/>
      <c r="T7" s="44"/>
      <c r="U7" s="44"/>
      <c r="V7" s="44"/>
      <c r="W7" s="44"/>
      <c r="X7" s="44"/>
      <c r="Y7" s="44"/>
      <c r="Z7" s="44"/>
    </row>
    <row r="8" spans="1:26" ht="18">
      <c r="A8" s="45"/>
      <c r="B8" s="277" t="s">
        <v>18</v>
      </c>
      <c r="C8" s="273"/>
      <c r="D8" s="304">
        <f>COUNTIF($I:$I,"Fail")</f>
        <v>0</v>
      </c>
      <c r="E8" s="273"/>
      <c r="F8" s="53">
        <f t="shared" si="0"/>
        <v>0</v>
      </c>
      <c r="G8" s="280"/>
      <c r="H8" s="281"/>
      <c r="I8" s="47" t="s">
        <v>32</v>
      </c>
      <c r="J8" s="305" t="s">
        <v>33</v>
      </c>
      <c r="K8" s="273"/>
      <c r="L8" s="54"/>
      <c r="M8" s="44"/>
      <c r="N8" s="9"/>
      <c r="O8" s="44"/>
      <c r="P8" s="44"/>
      <c r="Q8" s="44"/>
      <c r="R8" s="44"/>
      <c r="S8" s="44"/>
      <c r="T8" s="44"/>
      <c r="U8" s="44"/>
      <c r="V8" s="44"/>
      <c r="W8" s="44"/>
      <c r="X8" s="44"/>
      <c r="Y8" s="44"/>
      <c r="Z8" s="44"/>
    </row>
    <row r="9" spans="1:26" ht="18">
      <c r="A9" s="45"/>
      <c r="B9" s="277" t="s">
        <v>19</v>
      </c>
      <c r="C9" s="273"/>
      <c r="D9" s="304">
        <f>COUNTIF($I:$I,"N/A")</f>
        <v>16</v>
      </c>
      <c r="E9" s="273"/>
      <c r="F9" s="55">
        <f t="shared" si="0"/>
        <v>7.6923076923076927E-2</v>
      </c>
      <c r="G9" s="280"/>
      <c r="H9" s="281"/>
      <c r="I9" s="47" t="s">
        <v>34</v>
      </c>
      <c r="J9" s="305" t="s">
        <v>3721</v>
      </c>
      <c r="K9" s="273"/>
      <c r="L9" s="52"/>
      <c r="M9" s="44"/>
      <c r="N9" s="9"/>
      <c r="O9" s="44"/>
      <c r="P9" s="44"/>
      <c r="Q9" s="44"/>
      <c r="R9" s="44"/>
      <c r="S9" s="44"/>
      <c r="T9" s="44"/>
      <c r="U9" s="44"/>
      <c r="V9" s="44"/>
      <c r="W9" s="44"/>
      <c r="X9" s="44"/>
      <c r="Y9" s="44"/>
      <c r="Z9" s="44"/>
    </row>
    <row r="10" spans="1:26" ht="18">
      <c r="A10" s="45"/>
      <c r="B10" s="277" t="s">
        <v>20</v>
      </c>
      <c r="C10" s="273"/>
      <c r="D10" s="306">
        <f>COUNTIF($I:$I,"Block")</f>
        <v>0</v>
      </c>
      <c r="E10" s="273"/>
      <c r="F10" s="31">
        <f t="shared" si="0"/>
        <v>0</v>
      </c>
      <c r="G10" s="282"/>
      <c r="H10" s="276"/>
      <c r="I10" s="47" t="s">
        <v>35</v>
      </c>
      <c r="J10" s="305" t="s">
        <v>36</v>
      </c>
      <c r="K10" s="273"/>
      <c r="L10" s="52"/>
      <c r="M10" s="44"/>
      <c r="N10" s="9"/>
      <c r="O10" s="44"/>
      <c r="P10" s="44"/>
      <c r="Q10" s="44"/>
      <c r="R10" s="44"/>
      <c r="S10" s="44"/>
      <c r="T10" s="44"/>
      <c r="U10" s="44"/>
      <c r="V10" s="44"/>
      <c r="W10" s="44"/>
      <c r="X10" s="44"/>
      <c r="Y10" s="44"/>
      <c r="Z10" s="44"/>
    </row>
    <row r="11" spans="1:26" ht="18">
      <c r="A11" s="45"/>
      <c r="B11" s="9"/>
      <c r="C11" s="8"/>
      <c r="D11" s="8"/>
      <c r="E11" s="8"/>
      <c r="F11" s="56"/>
      <c r="G11" s="26"/>
      <c r="H11" s="44"/>
      <c r="I11" s="44"/>
      <c r="J11" s="44"/>
      <c r="K11" s="44"/>
      <c r="L11" s="44"/>
      <c r="M11" s="44"/>
      <c r="N11" s="44"/>
      <c r="O11" s="44"/>
      <c r="P11" s="44"/>
      <c r="Q11" s="44"/>
      <c r="R11" s="44"/>
      <c r="S11" s="44"/>
      <c r="T11" s="44"/>
      <c r="U11" s="44"/>
      <c r="V11" s="44"/>
      <c r="W11" s="44"/>
      <c r="X11" s="44"/>
      <c r="Y11" s="44"/>
      <c r="Z11" s="44"/>
    </row>
    <row r="12" spans="1:26" ht="18">
      <c r="A12" s="45"/>
      <c r="B12" s="47" t="s">
        <v>37</v>
      </c>
      <c r="C12" s="29" t="s">
        <v>38</v>
      </c>
      <c r="D12" s="29" t="s">
        <v>39</v>
      </c>
      <c r="E12" s="29" t="s">
        <v>40</v>
      </c>
      <c r="F12" s="29" t="s">
        <v>41</v>
      </c>
      <c r="G12" s="29" t="s">
        <v>42</v>
      </c>
      <c r="H12" s="29" t="s">
        <v>43</v>
      </c>
      <c r="I12" s="29" t="s">
        <v>44</v>
      </c>
      <c r="J12" s="29" t="s">
        <v>45</v>
      </c>
      <c r="K12" s="29" t="s">
        <v>46</v>
      </c>
      <c r="L12" s="44"/>
      <c r="M12" s="9"/>
      <c r="N12" s="9"/>
      <c r="O12" s="9"/>
      <c r="P12" s="9"/>
      <c r="Q12" s="9"/>
      <c r="R12" s="9"/>
      <c r="S12" s="44"/>
      <c r="T12" s="44"/>
      <c r="U12" s="44"/>
      <c r="V12" s="44"/>
      <c r="W12" s="44"/>
      <c r="X12" s="44"/>
      <c r="Y12" s="44"/>
      <c r="Z12" s="44"/>
    </row>
    <row r="13" spans="1:26" ht="36">
      <c r="A13" s="45"/>
      <c r="B13" s="153">
        <f t="shared" ref="B13:B60" si="1">ROW()-12</f>
        <v>1</v>
      </c>
      <c r="C13" s="341" t="s">
        <v>2274</v>
      </c>
      <c r="D13" s="341" t="s">
        <v>2275</v>
      </c>
      <c r="E13" s="341" t="s">
        <v>2276</v>
      </c>
      <c r="F13" s="322" t="s">
        <v>2277</v>
      </c>
      <c r="G13" s="162" t="s">
        <v>2278</v>
      </c>
      <c r="H13" s="162" t="s">
        <v>2279</v>
      </c>
      <c r="I13" s="30" t="s">
        <v>17</v>
      </c>
      <c r="J13" s="164" t="s">
        <v>2280</v>
      </c>
      <c r="K13" s="91" t="s">
        <v>2281</v>
      </c>
      <c r="L13" s="44"/>
      <c r="M13" s="44"/>
      <c r="N13" s="44"/>
      <c r="O13" s="44"/>
      <c r="P13" s="44"/>
      <c r="Q13" s="44"/>
      <c r="R13" s="44"/>
      <c r="S13" s="44"/>
      <c r="T13" s="44"/>
      <c r="U13" s="44"/>
      <c r="V13" s="44"/>
      <c r="W13" s="44"/>
      <c r="X13" s="44"/>
      <c r="Y13" s="44"/>
      <c r="Z13" s="44"/>
    </row>
    <row r="14" spans="1:26" ht="36">
      <c r="A14" s="45"/>
      <c r="B14" s="153">
        <f t="shared" si="1"/>
        <v>2</v>
      </c>
      <c r="C14" s="286"/>
      <c r="D14" s="286"/>
      <c r="E14" s="286"/>
      <c r="F14" s="286"/>
      <c r="G14" s="322" t="s">
        <v>2282</v>
      </c>
      <c r="H14" s="162" t="s">
        <v>2283</v>
      </c>
      <c r="I14" s="30" t="s">
        <v>17</v>
      </c>
      <c r="J14" s="177"/>
      <c r="K14" s="181"/>
      <c r="L14" s="44"/>
      <c r="M14" s="44"/>
      <c r="N14" s="44"/>
      <c r="O14" s="44"/>
      <c r="P14" s="44"/>
      <c r="Q14" s="44"/>
      <c r="R14" s="44"/>
      <c r="S14" s="44"/>
      <c r="T14" s="44"/>
      <c r="U14" s="44"/>
      <c r="V14" s="44"/>
      <c r="W14" s="44"/>
      <c r="X14" s="44"/>
      <c r="Y14" s="44"/>
      <c r="Z14" s="44"/>
    </row>
    <row r="15" spans="1:26" ht="36">
      <c r="A15" s="45"/>
      <c r="B15" s="153">
        <f t="shared" si="1"/>
        <v>3</v>
      </c>
      <c r="C15" s="286"/>
      <c r="D15" s="286"/>
      <c r="E15" s="286"/>
      <c r="F15" s="286"/>
      <c r="G15" s="284"/>
      <c r="H15" s="162" t="s">
        <v>2284</v>
      </c>
      <c r="I15" s="30" t="s">
        <v>17</v>
      </c>
      <c r="J15" s="146"/>
      <c r="K15" s="63"/>
      <c r="L15" s="44"/>
      <c r="M15" s="44"/>
      <c r="N15" s="44"/>
      <c r="O15" s="44"/>
      <c r="P15" s="44"/>
      <c r="Q15" s="44"/>
      <c r="R15" s="44"/>
      <c r="S15" s="44"/>
      <c r="T15" s="44"/>
      <c r="U15" s="44"/>
      <c r="V15" s="44"/>
      <c r="W15" s="44"/>
      <c r="X15" s="44"/>
      <c r="Y15" s="44"/>
      <c r="Z15" s="44"/>
    </row>
    <row r="16" spans="1:26" ht="18">
      <c r="A16" s="45"/>
      <c r="B16" s="153">
        <f t="shared" si="1"/>
        <v>4</v>
      </c>
      <c r="C16" s="286"/>
      <c r="D16" s="286"/>
      <c r="E16" s="284"/>
      <c r="F16" s="284"/>
      <c r="G16" s="162" t="s">
        <v>2285</v>
      </c>
      <c r="H16" s="162" t="s">
        <v>2286</v>
      </c>
      <c r="I16" s="30" t="s">
        <v>17</v>
      </c>
      <c r="J16" s="147"/>
      <c r="K16" s="71"/>
      <c r="L16" s="44"/>
      <c r="M16" s="44"/>
      <c r="N16" s="44"/>
      <c r="O16" s="44"/>
      <c r="P16" s="44"/>
      <c r="Q16" s="44"/>
      <c r="R16" s="44"/>
      <c r="S16" s="44"/>
      <c r="T16" s="44"/>
      <c r="U16" s="44"/>
      <c r="V16" s="44"/>
      <c r="W16" s="44"/>
      <c r="X16" s="44"/>
      <c r="Y16" s="44"/>
      <c r="Z16" s="44"/>
    </row>
    <row r="17" spans="1:26" ht="18">
      <c r="A17" s="45"/>
      <c r="B17" s="153">
        <f t="shared" si="1"/>
        <v>5</v>
      </c>
      <c r="C17" s="286"/>
      <c r="D17" s="286"/>
      <c r="E17" s="341" t="s">
        <v>2287</v>
      </c>
      <c r="F17" s="322" t="s">
        <v>2288</v>
      </c>
      <c r="G17" s="162" t="s">
        <v>2289</v>
      </c>
      <c r="H17" s="162" t="s">
        <v>2290</v>
      </c>
      <c r="I17" s="30" t="s">
        <v>17</v>
      </c>
      <c r="J17" s="59"/>
      <c r="K17" s="71"/>
      <c r="L17" s="44"/>
      <c r="M17" s="44"/>
      <c r="N17" s="44"/>
      <c r="O17" s="44"/>
      <c r="P17" s="44"/>
      <c r="Q17" s="44"/>
      <c r="R17" s="44"/>
      <c r="S17" s="44"/>
      <c r="T17" s="44"/>
      <c r="U17" s="44"/>
      <c r="V17" s="44"/>
      <c r="W17" s="44"/>
      <c r="X17" s="44"/>
      <c r="Y17" s="44"/>
      <c r="Z17" s="44"/>
    </row>
    <row r="18" spans="1:26" ht="18">
      <c r="A18" s="45"/>
      <c r="B18" s="153">
        <f t="shared" si="1"/>
        <v>6</v>
      </c>
      <c r="C18" s="286"/>
      <c r="D18" s="286"/>
      <c r="E18" s="286"/>
      <c r="F18" s="286"/>
      <c r="G18" s="162" t="s">
        <v>2291</v>
      </c>
      <c r="H18" s="162" t="s">
        <v>2292</v>
      </c>
      <c r="I18" s="30" t="s">
        <v>17</v>
      </c>
      <c r="J18" s="59"/>
      <c r="K18" s="71"/>
      <c r="L18" s="44"/>
      <c r="M18" s="44"/>
      <c r="N18" s="44"/>
      <c r="O18" s="44"/>
      <c r="P18" s="44"/>
      <c r="Q18" s="44"/>
      <c r="R18" s="44"/>
      <c r="S18" s="44"/>
      <c r="T18" s="44"/>
      <c r="U18" s="44"/>
      <c r="V18" s="44"/>
      <c r="W18" s="44"/>
      <c r="X18" s="44"/>
      <c r="Y18" s="44"/>
      <c r="Z18" s="44"/>
    </row>
    <row r="19" spans="1:26" ht="18">
      <c r="A19" s="45"/>
      <c r="B19" s="153">
        <f t="shared" si="1"/>
        <v>7</v>
      </c>
      <c r="C19" s="286"/>
      <c r="D19" s="286"/>
      <c r="E19" s="286"/>
      <c r="F19" s="286"/>
      <c r="G19" s="162" t="s">
        <v>2293</v>
      </c>
      <c r="H19" s="162" t="s">
        <v>2294</v>
      </c>
      <c r="I19" s="30" t="s">
        <v>17</v>
      </c>
      <c r="J19" s="59"/>
      <c r="K19" s="71"/>
      <c r="L19" s="44"/>
      <c r="M19" s="44"/>
      <c r="N19" s="44"/>
      <c r="O19" s="44"/>
      <c r="P19" s="44"/>
      <c r="Q19" s="44"/>
      <c r="R19" s="44"/>
      <c r="S19" s="44"/>
      <c r="T19" s="44"/>
      <c r="U19" s="44"/>
      <c r="V19" s="44"/>
      <c r="W19" s="44"/>
      <c r="X19" s="44"/>
      <c r="Y19" s="44"/>
      <c r="Z19" s="44"/>
    </row>
    <row r="20" spans="1:26" ht="18">
      <c r="A20" s="45"/>
      <c r="B20" s="153">
        <f t="shared" si="1"/>
        <v>8</v>
      </c>
      <c r="C20" s="286"/>
      <c r="D20" s="286"/>
      <c r="E20" s="286"/>
      <c r="F20" s="286"/>
      <c r="G20" s="162" t="s">
        <v>2295</v>
      </c>
      <c r="H20" s="162" t="s">
        <v>2296</v>
      </c>
      <c r="I20" s="30" t="s">
        <v>17</v>
      </c>
      <c r="J20" s="59"/>
      <c r="K20" s="71"/>
      <c r="L20" s="44"/>
      <c r="M20" s="44"/>
      <c r="N20" s="44"/>
      <c r="O20" s="44"/>
      <c r="P20" s="44"/>
      <c r="Q20" s="44"/>
      <c r="R20" s="44"/>
      <c r="S20" s="44"/>
      <c r="T20" s="44"/>
      <c r="U20" s="44"/>
      <c r="V20" s="44"/>
      <c r="W20" s="44"/>
      <c r="X20" s="44"/>
      <c r="Y20" s="44"/>
      <c r="Z20" s="44"/>
    </row>
    <row r="21" spans="1:26" ht="18">
      <c r="A21" s="45"/>
      <c r="B21" s="153">
        <f t="shared" si="1"/>
        <v>9</v>
      </c>
      <c r="C21" s="286"/>
      <c r="D21" s="286"/>
      <c r="E21" s="286"/>
      <c r="F21" s="286"/>
      <c r="G21" s="322" t="s">
        <v>2297</v>
      </c>
      <c r="H21" s="162" t="s">
        <v>2298</v>
      </c>
      <c r="I21" s="30" t="s">
        <v>17</v>
      </c>
      <c r="J21" s="59"/>
      <c r="K21" s="63"/>
      <c r="L21" s="44"/>
      <c r="M21" s="44"/>
      <c r="N21" s="44"/>
      <c r="O21" s="44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44"/>
    </row>
    <row r="22" spans="1:26" ht="18">
      <c r="A22" s="45"/>
      <c r="B22" s="153">
        <f t="shared" si="1"/>
        <v>10</v>
      </c>
      <c r="C22" s="286"/>
      <c r="D22" s="286"/>
      <c r="E22" s="286"/>
      <c r="F22" s="284"/>
      <c r="G22" s="284"/>
      <c r="H22" s="162" t="s">
        <v>2299</v>
      </c>
      <c r="I22" s="30" t="s">
        <v>17</v>
      </c>
      <c r="J22" s="59"/>
      <c r="K22" s="71"/>
      <c r="L22" s="44"/>
      <c r="M22" s="44"/>
      <c r="N22" s="44"/>
      <c r="O22" s="44"/>
      <c r="P22" s="44"/>
      <c r="Q22" s="44"/>
      <c r="R22" s="44"/>
      <c r="S22" s="44"/>
      <c r="T22" s="44"/>
      <c r="U22" s="44"/>
      <c r="V22" s="44"/>
      <c r="W22" s="44"/>
      <c r="X22" s="44"/>
      <c r="Y22" s="44"/>
      <c r="Z22" s="44"/>
    </row>
    <row r="23" spans="1:26" ht="24">
      <c r="A23" s="45"/>
      <c r="B23" s="153">
        <f t="shared" si="1"/>
        <v>11</v>
      </c>
      <c r="C23" s="286"/>
      <c r="D23" s="286"/>
      <c r="E23" s="286"/>
      <c r="F23" s="162" t="s">
        <v>2300</v>
      </c>
      <c r="G23" s="162" t="s">
        <v>2301</v>
      </c>
      <c r="H23" s="162" t="s">
        <v>2302</v>
      </c>
      <c r="I23" s="30" t="s">
        <v>17</v>
      </c>
      <c r="J23" s="59"/>
      <c r="K23" s="71"/>
      <c r="L23" s="44"/>
      <c r="M23" s="44"/>
      <c r="N23" s="44"/>
      <c r="O23" s="44"/>
      <c r="P23" s="44"/>
      <c r="Q23" s="44"/>
      <c r="R23" s="44"/>
      <c r="S23" s="44"/>
      <c r="T23" s="44"/>
      <c r="U23" s="44"/>
      <c r="V23" s="44"/>
      <c r="W23" s="44"/>
      <c r="X23" s="44"/>
      <c r="Y23" s="44"/>
      <c r="Z23" s="44"/>
    </row>
    <row r="24" spans="1:26" ht="18">
      <c r="A24" s="45"/>
      <c r="B24" s="153">
        <f t="shared" si="1"/>
        <v>12</v>
      </c>
      <c r="C24" s="286"/>
      <c r="D24" s="286"/>
      <c r="E24" s="286"/>
      <c r="F24" s="162" t="s">
        <v>2303</v>
      </c>
      <c r="G24" s="162" t="s">
        <v>2301</v>
      </c>
      <c r="H24" s="162" t="s">
        <v>2304</v>
      </c>
      <c r="I24" s="30" t="s">
        <v>17</v>
      </c>
      <c r="J24" s="59"/>
      <c r="K24" s="71"/>
      <c r="L24" s="44"/>
      <c r="M24" s="44"/>
      <c r="N24" s="44"/>
      <c r="O24" s="44"/>
      <c r="P24" s="44"/>
      <c r="Q24" s="44"/>
      <c r="R24" s="44"/>
      <c r="S24" s="44"/>
      <c r="T24" s="44"/>
      <c r="U24" s="44"/>
      <c r="V24" s="44"/>
      <c r="W24" s="44"/>
      <c r="X24" s="44"/>
      <c r="Y24" s="44"/>
      <c r="Z24" s="44"/>
    </row>
    <row r="25" spans="1:26" ht="18">
      <c r="A25" s="45"/>
      <c r="B25" s="153">
        <f t="shared" si="1"/>
        <v>13</v>
      </c>
      <c r="C25" s="286"/>
      <c r="D25" s="286"/>
      <c r="E25" s="286"/>
      <c r="F25" s="162" t="s">
        <v>2305</v>
      </c>
      <c r="G25" s="162" t="s">
        <v>2306</v>
      </c>
      <c r="H25" s="162" t="s">
        <v>2307</v>
      </c>
      <c r="I25" s="30" t="s">
        <v>17</v>
      </c>
      <c r="J25" s="59"/>
      <c r="K25" s="71"/>
      <c r="L25" s="44"/>
      <c r="M25" s="44"/>
      <c r="N25" s="44"/>
      <c r="O25" s="44"/>
      <c r="P25" s="44"/>
      <c r="Q25" s="44"/>
      <c r="R25" s="44"/>
      <c r="S25" s="44"/>
      <c r="T25" s="44"/>
      <c r="U25" s="44"/>
      <c r="V25" s="44"/>
      <c r="W25" s="44"/>
      <c r="X25" s="44"/>
      <c r="Y25" s="44"/>
      <c r="Z25" s="44"/>
    </row>
    <row r="26" spans="1:26" ht="18">
      <c r="A26" s="45"/>
      <c r="B26" s="153">
        <f t="shared" si="1"/>
        <v>14</v>
      </c>
      <c r="C26" s="286"/>
      <c r="D26" s="286"/>
      <c r="E26" s="286"/>
      <c r="F26" s="322" t="s">
        <v>2308</v>
      </c>
      <c r="G26" s="162" t="s">
        <v>2289</v>
      </c>
      <c r="H26" s="162" t="s">
        <v>2309</v>
      </c>
      <c r="I26" s="30" t="s">
        <v>17</v>
      </c>
      <c r="J26" s="59"/>
      <c r="K26" s="71"/>
      <c r="L26" s="44"/>
      <c r="M26" s="44"/>
      <c r="N26" s="44"/>
      <c r="O26" s="44"/>
      <c r="P26" s="44"/>
      <c r="Q26" s="44"/>
      <c r="R26" s="44"/>
      <c r="S26" s="44"/>
      <c r="T26" s="44"/>
      <c r="U26" s="44"/>
      <c r="V26" s="44"/>
      <c r="W26" s="44"/>
      <c r="X26" s="44"/>
      <c r="Y26" s="44"/>
      <c r="Z26" s="44"/>
    </row>
    <row r="27" spans="1:26" ht="18">
      <c r="A27" s="45"/>
      <c r="B27" s="153">
        <f t="shared" si="1"/>
        <v>15</v>
      </c>
      <c r="C27" s="286"/>
      <c r="D27" s="286"/>
      <c r="E27" s="286"/>
      <c r="F27" s="286"/>
      <c r="G27" s="162" t="s">
        <v>2291</v>
      </c>
      <c r="H27" s="162" t="s">
        <v>2310</v>
      </c>
      <c r="I27" s="30" t="s">
        <v>17</v>
      </c>
      <c r="J27" s="59"/>
      <c r="K27" s="71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4"/>
      <c r="Y27" s="44"/>
      <c r="Z27" s="44"/>
    </row>
    <row r="28" spans="1:26" ht="18">
      <c r="A28" s="45"/>
      <c r="B28" s="153">
        <f t="shared" si="1"/>
        <v>16</v>
      </c>
      <c r="C28" s="286"/>
      <c r="D28" s="286"/>
      <c r="E28" s="286"/>
      <c r="F28" s="284"/>
      <c r="G28" s="162" t="s">
        <v>2293</v>
      </c>
      <c r="H28" s="162" t="s">
        <v>2311</v>
      </c>
      <c r="I28" s="30" t="s">
        <v>17</v>
      </c>
      <c r="J28" s="59"/>
      <c r="K28" s="71"/>
      <c r="L28" s="44"/>
      <c r="M28" s="44"/>
      <c r="N28" s="44"/>
      <c r="O28" s="44"/>
      <c r="P28" s="44"/>
      <c r="Q28" s="44"/>
      <c r="R28" s="44"/>
      <c r="S28" s="44"/>
      <c r="T28" s="44"/>
      <c r="U28" s="44"/>
      <c r="V28" s="44"/>
      <c r="W28" s="44"/>
      <c r="X28" s="44"/>
      <c r="Y28" s="44"/>
      <c r="Z28" s="44"/>
    </row>
    <row r="29" spans="1:26" ht="36">
      <c r="A29" s="45"/>
      <c r="B29" s="153">
        <f t="shared" si="1"/>
        <v>17</v>
      </c>
      <c r="C29" s="286"/>
      <c r="D29" s="286"/>
      <c r="E29" s="286"/>
      <c r="F29" s="322" t="s">
        <v>2312</v>
      </c>
      <c r="G29" s="162" t="s">
        <v>2313</v>
      </c>
      <c r="H29" s="162" t="s">
        <v>2314</v>
      </c>
      <c r="I29" s="30" t="s">
        <v>17</v>
      </c>
      <c r="J29" s="59"/>
      <c r="K29" s="71"/>
      <c r="L29" s="44"/>
      <c r="M29" s="44"/>
      <c r="N29" s="44"/>
      <c r="O29" s="44"/>
      <c r="P29" s="44"/>
      <c r="Q29" s="44"/>
      <c r="R29" s="44"/>
      <c r="S29" s="44"/>
      <c r="T29" s="44"/>
      <c r="U29" s="44"/>
      <c r="V29" s="44"/>
      <c r="W29" s="44"/>
      <c r="X29" s="44"/>
      <c r="Y29" s="44"/>
      <c r="Z29" s="44"/>
    </row>
    <row r="30" spans="1:26" ht="18">
      <c r="A30" s="45"/>
      <c r="B30" s="153">
        <f t="shared" si="1"/>
        <v>18</v>
      </c>
      <c r="C30" s="286"/>
      <c r="D30" s="286"/>
      <c r="E30" s="286"/>
      <c r="F30" s="286"/>
      <c r="G30" s="162" t="s">
        <v>2315</v>
      </c>
      <c r="H30" s="162" t="s">
        <v>2316</v>
      </c>
      <c r="I30" s="30" t="s">
        <v>17</v>
      </c>
      <c r="J30" s="59"/>
      <c r="K30" s="71"/>
      <c r="L30" s="44"/>
      <c r="M30" s="44"/>
      <c r="N30" s="44"/>
      <c r="O30" s="44"/>
      <c r="P30" s="44"/>
      <c r="Q30" s="44"/>
      <c r="R30" s="44"/>
      <c r="S30" s="44"/>
      <c r="T30" s="44"/>
      <c r="U30" s="44"/>
      <c r="V30" s="44"/>
      <c r="W30" s="44"/>
      <c r="X30" s="44"/>
      <c r="Y30" s="44"/>
      <c r="Z30" s="44"/>
    </row>
    <row r="31" spans="1:26" ht="36">
      <c r="A31" s="56"/>
      <c r="B31" s="153">
        <f t="shared" si="1"/>
        <v>19</v>
      </c>
      <c r="C31" s="286"/>
      <c r="D31" s="286"/>
      <c r="E31" s="286"/>
      <c r="F31" s="322" t="s">
        <v>2317</v>
      </c>
      <c r="G31" s="162" t="s">
        <v>2313</v>
      </c>
      <c r="H31" s="162" t="s">
        <v>2318</v>
      </c>
      <c r="I31" s="30" t="s">
        <v>17</v>
      </c>
      <c r="J31" s="146"/>
      <c r="K31" s="71"/>
      <c r="L31" s="44"/>
      <c r="M31" s="44"/>
      <c r="N31" s="44"/>
      <c r="O31" s="44"/>
      <c r="P31" s="44"/>
      <c r="Q31" s="44"/>
      <c r="R31" s="44"/>
      <c r="S31" s="44"/>
      <c r="T31" s="44"/>
      <c r="U31" s="44"/>
      <c r="V31" s="44"/>
      <c r="W31" s="44"/>
      <c r="X31" s="44"/>
      <c r="Y31" s="44"/>
      <c r="Z31" s="44"/>
    </row>
    <row r="32" spans="1:26" ht="14.25">
      <c r="A32" s="56"/>
      <c r="B32" s="153">
        <f t="shared" si="1"/>
        <v>20</v>
      </c>
      <c r="C32" s="286"/>
      <c r="D32" s="286"/>
      <c r="E32" s="286"/>
      <c r="F32" s="284"/>
      <c r="G32" s="162" t="s">
        <v>2319</v>
      </c>
      <c r="H32" s="162" t="s">
        <v>2320</v>
      </c>
      <c r="I32" s="30" t="s">
        <v>17</v>
      </c>
      <c r="J32" s="147"/>
      <c r="K32" s="71"/>
      <c r="L32" s="44"/>
      <c r="M32" s="44"/>
      <c r="N32" s="44"/>
      <c r="O32" s="44"/>
      <c r="P32" s="44"/>
      <c r="Q32" s="44"/>
      <c r="R32" s="44"/>
      <c r="S32" s="44"/>
      <c r="T32" s="44"/>
      <c r="U32" s="44"/>
      <c r="V32" s="44"/>
      <c r="W32" s="44"/>
      <c r="X32" s="44"/>
      <c r="Y32" s="44"/>
      <c r="Z32" s="44"/>
    </row>
    <row r="33" spans="1:26" ht="36">
      <c r="A33" s="56"/>
      <c r="B33" s="153">
        <f t="shared" si="1"/>
        <v>21</v>
      </c>
      <c r="C33" s="286"/>
      <c r="D33" s="286"/>
      <c r="E33" s="284"/>
      <c r="F33" s="162" t="s">
        <v>2321</v>
      </c>
      <c r="G33" s="162" t="s">
        <v>2313</v>
      </c>
      <c r="H33" s="162" t="s">
        <v>2322</v>
      </c>
      <c r="I33" s="30" t="s">
        <v>17</v>
      </c>
      <c r="J33" s="59"/>
      <c r="K33" s="71"/>
      <c r="L33" s="44"/>
      <c r="M33" s="44"/>
      <c r="N33" s="44"/>
      <c r="O33" s="44"/>
      <c r="P33" s="44"/>
      <c r="Q33" s="44"/>
      <c r="R33" s="44"/>
      <c r="S33" s="44"/>
      <c r="T33" s="44"/>
      <c r="U33" s="44"/>
      <c r="V33" s="44"/>
      <c r="W33" s="44"/>
      <c r="X33" s="44"/>
      <c r="Y33" s="44"/>
      <c r="Z33" s="44"/>
    </row>
    <row r="34" spans="1:26">
      <c r="A34" s="56"/>
      <c r="B34" s="153">
        <f t="shared" si="1"/>
        <v>22</v>
      </c>
      <c r="C34" s="286"/>
      <c r="D34" s="286"/>
      <c r="E34" s="341" t="s">
        <v>2323</v>
      </c>
      <c r="F34" s="322" t="s">
        <v>2277</v>
      </c>
      <c r="G34" s="322" t="s">
        <v>2324</v>
      </c>
      <c r="H34" s="162" t="s">
        <v>2325</v>
      </c>
      <c r="I34" s="30" t="s">
        <v>17</v>
      </c>
      <c r="J34" s="59"/>
      <c r="K34" s="71"/>
      <c r="L34" s="44"/>
      <c r="M34" s="44"/>
      <c r="N34" s="44"/>
      <c r="O34" s="44"/>
      <c r="P34" s="44"/>
      <c r="Q34" s="44"/>
      <c r="R34" s="44"/>
      <c r="S34" s="44"/>
      <c r="T34" s="44"/>
      <c r="U34" s="44"/>
      <c r="V34" s="44"/>
      <c r="W34" s="44"/>
      <c r="X34" s="44"/>
      <c r="Y34" s="44"/>
      <c r="Z34" s="44"/>
    </row>
    <row r="35" spans="1:26">
      <c r="A35" s="56"/>
      <c r="B35" s="153">
        <f t="shared" si="1"/>
        <v>23</v>
      </c>
      <c r="C35" s="286"/>
      <c r="D35" s="286"/>
      <c r="E35" s="286"/>
      <c r="F35" s="286"/>
      <c r="G35" s="286"/>
      <c r="H35" s="162" t="s">
        <v>2326</v>
      </c>
      <c r="I35" s="30" t="s">
        <v>17</v>
      </c>
      <c r="J35" s="59"/>
      <c r="K35" s="71"/>
      <c r="L35" s="44"/>
      <c r="M35" s="44"/>
      <c r="N35" s="44"/>
      <c r="O35" s="44"/>
      <c r="P35" s="44"/>
      <c r="Q35" s="44"/>
      <c r="R35" s="44"/>
      <c r="S35" s="44"/>
      <c r="T35" s="44"/>
      <c r="U35" s="44"/>
      <c r="V35" s="44"/>
      <c r="W35" s="44"/>
      <c r="X35" s="44"/>
      <c r="Y35" s="44"/>
      <c r="Z35" s="44"/>
    </row>
    <row r="36" spans="1:26">
      <c r="A36" s="56"/>
      <c r="B36" s="153">
        <f t="shared" si="1"/>
        <v>24</v>
      </c>
      <c r="C36" s="286"/>
      <c r="D36" s="286"/>
      <c r="E36" s="286"/>
      <c r="F36" s="286"/>
      <c r="G36" s="286"/>
      <c r="H36" s="162" t="s">
        <v>2327</v>
      </c>
      <c r="I36" s="30" t="s">
        <v>17</v>
      </c>
      <c r="J36" s="59"/>
      <c r="K36" s="71"/>
      <c r="L36" s="44"/>
      <c r="M36" s="44"/>
      <c r="N36" s="44"/>
      <c r="O36" s="44"/>
      <c r="P36" s="44"/>
      <c r="Q36" s="44"/>
      <c r="R36" s="44"/>
      <c r="S36" s="44"/>
      <c r="T36" s="44"/>
      <c r="U36" s="44"/>
      <c r="V36" s="44"/>
      <c r="W36" s="44"/>
      <c r="X36" s="44"/>
      <c r="Y36" s="44"/>
      <c r="Z36" s="44"/>
    </row>
    <row r="37" spans="1:26">
      <c r="A37" s="56"/>
      <c r="B37" s="153">
        <f t="shared" si="1"/>
        <v>25</v>
      </c>
      <c r="C37" s="286"/>
      <c r="D37" s="286"/>
      <c r="E37" s="286"/>
      <c r="F37" s="284"/>
      <c r="G37" s="284"/>
      <c r="H37" s="162" t="s">
        <v>2328</v>
      </c>
      <c r="I37" s="30" t="s">
        <v>17</v>
      </c>
      <c r="J37" s="59"/>
      <c r="K37" s="63"/>
      <c r="L37" s="44"/>
      <c r="M37" s="44"/>
      <c r="N37" s="44"/>
      <c r="O37" s="44"/>
      <c r="P37" s="44"/>
      <c r="Q37" s="44"/>
      <c r="R37" s="44"/>
      <c r="S37" s="44"/>
      <c r="T37" s="44"/>
      <c r="U37" s="44"/>
      <c r="V37" s="44"/>
      <c r="W37" s="44"/>
      <c r="X37" s="44"/>
      <c r="Y37" s="44"/>
      <c r="Z37" s="44"/>
    </row>
    <row r="38" spans="1:26" ht="36">
      <c r="A38" s="56"/>
      <c r="B38" s="153">
        <f t="shared" si="1"/>
        <v>26</v>
      </c>
      <c r="C38" s="286"/>
      <c r="D38" s="286"/>
      <c r="E38" s="286"/>
      <c r="F38" s="322" t="s">
        <v>2329</v>
      </c>
      <c r="G38" s="322" t="s">
        <v>2330</v>
      </c>
      <c r="H38" s="162" t="s">
        <v>2331</v>
      </c>
      <c r="I38" s="30" t="s">
        <v>17</v>
      </c>
      <c r="J38" s="59"/>
      <c r="K38" s="63"/>
      <c r="L38" s="44"/>
      <c r="M38" s="44"/>
      <c r="N38" s="44"/>
      <c r="O38" s="44"/>
      <c r="P38" s="44"/>
      <c r="Q38" s="44"/>
      <c r="R38" s="44"/>
      <c r="S38" s="44"/>
      <c r="T38" s="44"/>
      <c r="U38" s="44"/>
      <c r="V38" s="44"/>
      <c r="W38" s="44"/>
      <c r="X38" s="44"/>
      <c r="Y38" s="44"/>
      <c r="Z38" s="44"/>
    </row>
    <row r="39" spans="1:26" ht="36">
      <c r="A39" s="56"/>
      <c r="B39" s="153">
        <f t="shared" si="1"/>
        <v>27</v>
      </c>
      <c r="C39" s="286"/>
      <c r="D39" s="286"/>
      <c r="E39" s="286"/>
      <c r="F39" s="286"/>
      <c r="G39" s="286"/>
      <c r="H39" s="162" t="s">
        <v>2332</v>
      </c>
      <c r="I39" s="30" t="s">
        <v>17</v>
      </c>
      <c r="J39" s="59"/>
      <c r="K39" s="63"/>
      <c r="L39" s="44"/>
      <c r="M39" s="44"/>
      <c r="N39" s="44"/>
      <c r="O39" s="44"/>
      <c r="P39" s="44"/>
      <c r="Q39" s="44"/>
      <c r="R39" s="44"/>
      <c r="S39" s="44"/>
      <c r="T39" s="44"/>
      <c r="U39" s="44"/>
      <c r="V39" s="44"/>
      <c r="W39" s="44"/>
      <c r="X39" s="44"/>
      <c r="Y39" s="44"/>
      <c r="Z39" s="44"/>
    </row>
    <row r="40" spans="1:26" ht="36">
      <c r="A40" s="56"/>
      <c r="B40" s="153">
        <f t="shared" si="1"/>
        <v>28</v>
      </c>
      <c r="C40" s="286"/>
      <c r="D40" s="286"/>
      <c r="E40" s="286"/>
      <c r="F40" s="286"/>
      <c r="G40" s="286"/>
      <c r="H40" s="162" t="s">
        <v>2333</v>
      </c>
      <c r="I40" s="30" t="s">
        <v>17</v>
      </c>
      <c r="J40" s="59"/>
      <c r="K40" s="63"/>
      <c r="L40" s="44"/>
      <c r="M40" s="44"/>
      <c r="N40" s="44"/>
      <c r="O40" s="44"/>
      <c r="P40" s="44"/>
      <c r="Q40" s="44"/>
      <c r="R40" s="44"/>
      <c r="S40" s="44"/>
      <c r="T40" s="44"/>
      <c r="U40" s="44"/>
      <c r="V40" s="44"/>
      <c r="W40" s="44"/>
      <c r="X40" s="44"/>
      <c r="Y40" s="44"/>
      <c r="Z40" s="44"/>
    </row>
    <row r="41" spans="1:26" ht="36">
      <c r="A41" s="56"/>
      <c r="B41" s="153">
        <f t="shared" si="1"/>
        <v>29</v>
      </c>
      <c r="C41" s="286"/>
      <c r="D41" s="286"/>
      <c r="E41" s="286"/>
      <c r="F41" s="286"/>
      <c r="G41" s="286"/>
      <c r="H41" s="162" t="s">
        <v>2334</v>
      </c>
      <c r="I41" s="30" t="s">
        <v>17</v>
      </c>
      <c r="J41" s="59"/>
      <c r="K41" s="63"/>
      <c r="L41" s="44"/>
      <c r="M41" s="44"/>
      <c r="N41" s="44"/>
      <c r="O41" s="44"/>
      <c r="P41" s="44"/>
      <c r="Q41" s="44"/>
      <c r="R41" s="44"/>
      <c r="S41" s="44"/>
      <c r="T41" s="44"/>
      <c r="U41" s="44"/>
      <c r="V41" s="44"/>
      <c r="W41" s="44"/>
      <c r="X41" s="44"/>
      <c r="Y41" s="44"/>
      <c r="Z41" s="44"/>
    </row>
    <row r="42" spans="1:26">
      <c r="A42" s="56"/>
      <c r="B42" s="153">
        <f t="shared" si="1"/>
        <v>30</v>
      </c>
      <c r="C42" s="286"/>
      <c r="D42" s="286"/>
      <c r="E42" s="286"/>
      <c r="F42" s="286"/>
      <c r="G42" s="286"/>
      <c r="H42" s="162" t="s">
        <v>2335</v>
      </c>
      <c r="I42" s="30" t="s">
        <v>17</v>
      </c>
      <c r="J42" s="59"/>
      <c r="K42" s="63"/>
      <c r="L42" s="44"/>
      <c r="M42" s="44"/>
      <c r="N42" s="44"/>
      <c r="O42" s="44"/>
      <c r="P42" s="44"/>
      <c r="Q42" s="44"/>
      <c r="R42" s="44"/>
      <c r="S42" s="44"/>
      <c r="T42" s="44"/>
      <c r="U42" s="44"/>
      <c r="V42" s="44"/>
      <c r="W42" s="44"/>
      <c r="X42" s="44"/>
      <c r="Y42" s="44"/>
      <c r="Z42" s="44"/>
    </row>
    <row r="43" spans="1:26" ht="36">
      <c r="A43" s="56"/>
      <c r="B43" s="153">
        <f t="shared" si="1"/>
        <v>31</v>
      </c>
      <c r="C43" s="286"/>
      <c r="D43" s="286"/>
      <c r="E43" s="286"/>
      <c r="F43" s="286"/>
      <c r="G43" s="286"/>
      <c r="H43" s="162" t="s">
        <v>2336</v>
      </c>
      <c r="I43" s="30" t="s">
        <v>17</v>
      </c>
      <c r="J43" s="59"/>
      <c r="K43" s="63"/>
      <c r="L43" s="44"/>
      <c r="M43" s="44"/>
      <c r="N43" s="44"/>
      <c r="O43" s="44"/>
      <c r="P43" s="44"/>
      <c r="Q43" s="44"/>
      <c r="R43" s="44"/>
      <c r="S43" s="44"/>
      <c r="T43" s="44"/>
      <c r="U43" s="44"/>
      <c r="V43" s="44"/>
      <c r="W43" s="44"/>
      <c r="X43" s="44"/>
      <c r="Y43" s="44"/>
      <c r="Z43" s="44"/>
    </row>
    <row r="44" spans="1:26" ht="36">
      <c r="A44" s="56"/>
      <c r="B44" s="153">
        <f t="shared" si="1"/>
        <v>32</v>
      </c>
      <c r="C44" s="286"/>
      <c r="D44" s="286"/>
      <c r="E44" s="286"/>
      <c r="F44" s="284"/>
      <c r="G44" s="284"/>
      <c r="H44" s="162" t="s">
        <v>2337</v>
      </c>
      <c r="I44" s="30" t="s">
        <v>17</v>
      </c>
      <c r="J44" s="59"/>
      <c r="K44" s="63"/>
      <c r="L44" s="44"/>
      <c r="M44" s="44"/>
      <c r="N44" s="44"/>
      <c r="O44" s="44"/>
      <c r="P44" s="44"/>
      <c r="Q44" s="44"/>
      <c r="R44" s="44"/>
      <c r="S44" s="44"/>
      <c r="T44" s="44"/>
      <c r="U44" s="44"/>
      <c r="V44" s="44"/>
      <c r="W44" s="44"/>
      <c r="X44" s="44"/>
      <c r="Y44" s="44"/>
      <c r="Z44" s="44"/>
    </row>
    <row r="45" spans="1:26">
      <c r="A45" s="56"/>
      <c r="B45" s="153">
        <f t="shared" si="1"/>
        <v>33</v>
      </c>
      <c r="C45" s="286"/>
      <c r="D45" s="286"/>
      <c r="E45" s="286"/>
      <c r="F45" s="322" t="s">
        <v>2338</v>
      </c>
      <c r="G45" s="322" t="s">
        <v>2339</v>
      </c>
      <c r="H45" s="162" t="s">
        <v>2310</v>
      </c>
      <c r="I45" s="30" t="s">
        <v>17</v>
      </c>
      <c r="J45" s="59"/>
      <c r="K45" s="63"/>
      <c r="L45" s="44"/>
      <c r="M45" s="44"/>
      <c r="N45" s="44"/>
      <c r="O45" s="44"/>
      <c r="P45" s="44"/>
      <c r="Q45" s="44"/>
      <c r="R45" s="44"/>
      <c r="S45" s="44"/>
      <c r="T45" s="44"/>
      <c r="U45" s="44"/>
      <c r="V45" s="44"/>
      <c r="W45" s="44"/>
      <c r="X45" s="44"/>
      <c r="Y45" s="44"/>
      <c r="Z45" s="44"/>
    </row>
    <row r="46" spans="1:26">
      <c r="A46" s="56"/>
      <c r="B46" s="153">
        <f t="shared" si="1"/>
        <v>34</v>
      </c>
      <c r="C46" s="286"/>
      <c r="D46" s="286"/>
      <c r="E46" s="286"/>
      <c r="F46" s="286"/>
      <c r="G46" s="286"/>
      <c r="H46" s="162" t="s">
        <v>2340</v>
      </c>
      <c r="I46" s="30" t="s">
        <v>17</v>
      </c>
      <c r="J46" s="59"/>
      <c r="K46" s="63"/>
      <c r="L46" s="44"/>
      <c r="M46" s="44"/>
      <c r="N46" s="44"/>
      <c r="O46" s="44"/>
      <c r="P46" s="44"/>
      <c r="Q46" s="44"/>
      <c r="R46" s="44"/>
      <c r="S46" s="44"/>
      <c r="T46" s="44"/>
      <c r="U46" s="44"/>
      <c r="V46" s="44"/>
      <c r="W46" s="44"/>
      <c r="X46" s="44"/>
      <c r="Y46" s="44"/>
      <c r="Z46" s="44"/>
    </row>
    <row r="47" spans="1:26">
      <c r="A47" s="56"/>
      <c r="B47" s="153">
        <f t="shared" si="1"/>
        <v>35</v>
      </c>
      <c r="C47" s="286"/>
      <c r="D47" s="286"/>
      <c r="E47" s="286"/>
      <c r="F47" s="286"/>
      <c r="G47" s="284"/>
      <c r="H47" s="162" t="s">
        <v>2341</v>
      </c>
      <c r="I47" s="30" t="s">
        <v>17</v>
      </c>
      <c r="J47" s="59"/>
      <c r="K47" s="63"/>
      <c r="L47" s="44"/>
      <c r="M47" s="44"/>
      <c r="N47" s="44"/>
      <c r="O47" s="44"/>
      <c r="P47" s="44"/>
      <c r="Q47" s="44"/>
      <c r="R47" s="44"/>
      <c r="S47" s="44"/>
      <c r="T47" s="44"/>
      <c r="U47" s="44"/>
      <c r="V47" s="44"/>
      <c r="W47" s="44"/>
      <c r="X47" s="44"/>
      <c r="Y47" s="44"/>
      <c r="Z47" s="44"/>
    </row>
    <row r="48" spans="1:26">
      <c r="A48" s="56"/>
      <c r="B48" s="153">
        <f t="shared" si="1"/>
        <v>36</v>
      </c>
      <c r="C48" s="286"/>
      <c r="D48" s="286"/>
      <c r="E48" s="286"/>
      <c r="F48" s="286"/>
      <c r="G48" s="322" t="s">
        <v>2342</v>
      </c>
      <c r="H48" s="162" t="s">
        <v>2343</v>
      </c>
      <c r="I48" s="30" t="s">
        <v>17</v>
      </c>
      <c r="J48" s="59"/>
      <c r="K48" s="63"/>
      <c r="L48" s="44"/>
      <c r="M48" s="44"/>
      <c r="N48" s="44"/>
      <c r="O48" s="44"/>
      <c r="P48" s="44"/>
      <c r="Q48" s="44"/>
      <c r="R48" s="44"/>
      <c r="S48" s="44"/>
      <c r="T48" s="44"/>
      <c r="U48" s="44"/>
      <c r="V48" s="44"/>
      <c r="W48" s="44"/>
      <c r="X48" s="44"/>
      <c r="Y48" s="44"/>
      <c r="Z48" s="44"/>
    </row>
    <row r="49" spans="1:26">
      <c r="A49" s="56"/>
      <c r="B49" s="153">
        <f t="shared" si="1"/>
        <v>37</v>
      </c>
      <c r="C49" s="286"/>
      <c r="D49" s="286"/>
      <c r="E49" s="286"/>
      <c r="F49" s="286"/>
      <c r="G49" s="286"/>
      <c r="H49" s="162" t="s">
        <v>2344</v>
      </c>
      <c r="I49" s="30" t="s">
        <v>17</v>
      </c>
      <c r="J49" s="59"/>
      <c r="K49" s="63"/>
      <c r="L49" s="44"/>
      <c r="M49" s="44"/>
      <c r="N49" s="44"/>
      <c r="O49" s="44"/>
      <c r="P49" s="44"/>
      <c r="Q49" s="44"/>
      <c r="R49" s="44"/>
      <c r="S49" s="44"/>
      <c r="T49" s="44"/>
      <c r="U49" s="44"/>
      <c r="V49" s="44"/>
      <c r="W49" s="44"/>
      <c r="X49" s="44"/>
      <c r="Y49" s="44"/>
      <c r="Z49" s="44"/>
    </row>
    <row r="50" spans="1:26">
      <c r="A50" s="56"/>
      <c r="B50" s="153">
        <f t="shared" si="1"/>
        <v>38</v>
      </c>
      <c r="C50" s="286"/>
      <c r="D50" s="286"/>
      <c r="E50" s="286"/>
      <c r="F50" s="286"/>
      <c r="G50" s="286"/>
      <c r="H50" s="162" t="s">
        <v>2345</v>
      </c>
      <c r="I50" s="30" t="s">
        <v>17</v>
      </c>
      <c r="J50" s="59"/>
      <c r="K50" s="63"/>
      <c r="L50" s="44"/>
      <c r="M50" s="44"/>
      <c r="N50" s="44"/>
      <c r="O50" s="44"/>
      <c r="P50" s="44"/>
      <c r="Q50" s="44"/>
      <c r="R50" s="44"/>
      <c r="S50" s="44"/>
      <c r="T50" s="44"/>
      <c r="U50" s="44"/>
      <c r="V50" s="44"/>
      <c r="W50" s="44"/>
      <c r="X50" s="44"/>
      <c r="Y50" s="44"/>
      <c r="Z50" s="44"/>
    </row>
    <row r="51" spans="1:26">
      <c r="A51" s="9"/>
      <c r="B51" s="153">
        <f t="shared" si="1"/>
        <v>39</v>
      </c>
      <c r="C51" s="286"/>
      <c r="D51" s="286"/>
      <c r="E51" s="286"/>
      <c r="F51" s="286"/>
      <c r="G51" s="286"/>
      <c r="H51" s="162" t="s">
        <v>2346</v>
      </c>
      <c r="I51" s="30" t="s">
        <v>17</v>
      </c>
      <c r="J51" s="59"/>
      <c r="K51" s="63"/>
      <c r="L51" s="44"/>
      <c r="M51" s="44"/>
      <c r="N51" s="44"/>
      <c r="O51" s="44"/>
      <c r="P51" s="44"/>
      <c r="Q51" s="44"/>
      <c r="R51" s="44"/>
      <c r="S51" s="44"/>
      <c r="T51" s="44"/>
      <c r="U51" s="44"/>
      <c r="V51" s="44"/>
      <c r="W51" s="44"/>
      <c r="X51" s="44"/>
      <c r="Y51" s="44"/>
      <c r="Z51" s="44"/>
    </row>
    <row r="52" spans="1:26">
      <c r="A52" s="9"/>
      <c r="B52" s="153">
        <f t="shared" si="1"/>
        <v>40</v>
      </c>
      <c r="C52" s="286"/>
      <c r="D52" s="286"/>
      <c r="E52" s="286"/>
      <c r="F52" s="286"/>
      <c r="G52" s="286"/>
      <c r="H52" s="162" t="s">
        <v>2347</v>
      </c>
      <c r="I52" s="30" t="s">
        <v>17</v>
      </c>
      <c r="J52" s="59"/>
      <c r="K52" s="63"/>
      <c r="L52" s="44"/>
      <c r="M52" s="44"/>
      <c r="N52" s="44"/>
      <c r="O52" s="44"/>
      <c r="P52" s="44"/>
      <c r="Q52" s="44"/>
      <c r="R52" s="44"/>
      <c r="S52" s="44"/>
      <c r="T52" s="44"/>
      <c r="U52" s="44"/>
      <c r="V52" s="44"/>
      <c r="W52" s="44"/>
      <c r="X52" s="44"/>
      <c r="Y52" s="44"/>
      <c r="Z52" s="44"/>
    </row>
    <row r="53" spans="1:26">
      <c r="A53" s="9"/>
      <c r="B53" s="153">
        <f t="shared" si="1"/>
        <v>41</v>
      </c>
      <c r="C53" s="286"/>
      <c r="D53" s="286"/>
      <c r="E53" s="286"/>
      <c r="F53" s="286"/>
      <c r="G53" s="284"/>
      <c r="H53" s="162" t="s">
        <v>2348</v>
      </c>
      <c r="I53" s="30" t="s">
        <v>17</v>
      </c>
      <c r="J53" s="59"/>
      <c r="K53" s="63"/>
      <c r="L53" s="44"/>
      <c r="M53" s="44"/>
      <c r="N53" s="44"/>
      <c r="O53" s="44"/>
      <c r="P53" s="44"/>
      <c r="Q53" s="44"/>
      <c r="R53" s="44"/>
      <c r="S53" s="44"/>
      <c r="T53" s="44"/>
      <c r="U53" s="44"/>
      <c r="V53" s="44"/>
      <c r="W53" s="44"/>
      <c r="X53" s="44"/>
      <c r="Y53" s="44"/>
      <c r="Z53" s="44"/>
    </row>
    <row r="54" spans="1:26">
      <c r="A54" s="9"/>
      <c r="B54" s="153">
        <f t="shared" si="1"/>
        <v>42</v>
      </c>
      <c r="C54" s="286"/>
      <c r="D54" s="286"/>
      <c r="E54" s="286"/>
      <c r="F54" s="284"/>
      <c r="G54" s="162" t="s">
        <v>2349</v>
      </c>
      <c r="H54" s="162" t="s">
        <v>2350</v>
      </c>
      <c r="I54" s="30" t="s">
        <v>17</v>
      </c>
      <c r="J54" s="59"/>
      <c r="K54" s="63"/>
      <c r="L54" s="44"/>
      <c r="M54" s="44"/>
      <c r="N54" s="44"/>
      <c r="O54" s="44"/>
      <c r="P54" s="44"/>
      <c r="Q54" s="44"/>
      <c r="R54" s="44"/>
      <c r="S54" s="44"/>
      <c r="T54" s="44"/>
      <c r="U54" s="44"/>
      <c r="V54" s="44"/>
      <c r="W54" s="44"/>
      <c r="X54" s="44"/>
      <c r="Y54" s="44"/>
      <c r="Z54" s="44"/>
    </row>
    <row r="55" spans="1:26" ht="36">
      <c r="A55" s="9"/>
      <c r="B55" s="153">
        <f t="shared" si="1"/>
        <v>43</v>
      </c>
      <c r="C55" s="286"/>
      <c r="D55" s="286"/>
      <c r="E55" s="286"/>
      <c r="F55" s="162" t="s">
        <v>2351</v>
      </c>
      <c r="G55" s="162" t="s">
        <v>2352</v>
      </c>
      <c r="H55" s="162" t="s">
        <v>2353</v>
      </c>
      <c r="I55" s="30" t="s">
        <v>17</v>
      </c>
      <c r="J55" s="59"/>
      <c r="K55" s="63"/>
      <c r="L55" s="44"/>
      <c r="M55" s="44"/>
      <c r="N55" s="44"/>
      <c r="O55" s="44"/>
      <c r="P55" s="44"/>
      <c r="Q55" s="44"/>
      <c r="R55" s="44"/>
      <c r="S55" s="44"/>
      <c r="T55" s="44"/>
      <c r="U55" s="44"/>
      <c r="V55" s="44"/>
      <c r="W55" s="44"/>
      <c r="X55" s="44"/>
      <c r="Y55" s="44"/>
      <c r="Z55" s="44"/>
    </row>
    <row r="56" spans="1:26" ht="36">
      <c r="A56" s="9"/>
      <c r="B56" s="153">
        <f t="shared" si="1"/>
        <v>44</v>
      </c>
      <c r="C56" s="286"/>
      <c r="D56" s="286"/>
      <c r="E56" s="286"/>
      <c r="F56" s="162" t="s">
        <v>2354</v>
      </c>
      <c r="G56" s="162" t="s">
        <v>2355</v>
      </c>
      <c r="H56" s="162" t="s">
        <v>2356</v>
      </c>
      <c r="I56" s="30" t="s">
        <v>17</v>
      </c>
      <c r="J56" s="59"/>
      <c r="K56" s="63"/>
      <c r="L56" s="44"/>
      <c r="M56" s="44"/>
      <c r="N56" s="44"/>
      <c r="O56" s="44"/>
      <c r="P56" s="44"/>
      <c r="Q56" s="44"/>
      <c r="R56" s="44"/>
      <c r="S56" s="44"/>
      <c r="T56" s="44"/>
      <c r="U56" s="44"/>
      <c r="V56" s="44"/>
      <c r="W56" s="44"/>
      <c r="X56" s="44"/>
      <c r="Y56" s="44"/>
      <c r="Z56" s="44"/>
    </row>
    <row r="57" spans="1:26" ht="36">
      <c r="A57" s="9"/>
      <c r="B57" s="153">
        <f t="shared" si="1"/>
        <v>45</v>
      </c>
      <c r="C57" s="286"/>
      <c r="D57" s="286"/>
      <c r="E57" s="286"/>
      <c r="F57" s="162" t="s">
        <v>2357</v>
      </c>
      <c r="G57" s="162" t="s">
        <v>2355</v>
      </c>
      <c r="H57" s="162" t="s">
        <v>2358</v>
      </c>
      <c r="I57" s="30" t="s">
        <v>17</v>
      </c>
      <c r="J57" s="59"/>
      <c r="K57" s="63"/>
      <c r="L57" s="44"/>
      <c r="M57" s="44"/>
      <c r="N57" s="44"/>
      <c r="O57" s="44"/>
      <c r="P57" s="44"/>
      <c r="Q57" s="44"/>
      <c r="R57" s="44"/>
      <c r="S57" s="44"/>
      <c r="T57" s="44"/>
      <c r="U57" s="44"/>
      <c r="V57" s="44"/>
      <c r="W57" s="44"/>
      <c r="X57" s="44"/>
      <c r="Y57" s="44"/>
      <c r="Z57" s="44"/>
    </row>
    <row r="58" spans="1:26" ht="36">
      <c r="A58" s="9"/>
      <c r="B58" s="153">
        <f t="shared" si="1"/>
        <v>46</v>
      </c>
      <c r="C58" s="286"/>
      <c r="D58" s="286"/>
      <c r="E58" s="286"/>
      <c r="F58" s="162" t="s">
        <v>2359</v>
      </c>
      <c r="G58" s="162" t="s">
        <v>2355</v>
      </c>
      <c r="H58" s="162" t="s">
        <v>2360</v>
      </c>
      <c r="I58" s="30" t="s">
        <v>17</v>
      </c>
      <c r="J58" s="59"/>
      <c r="K58" s="63"/>
      <c r="L58" s="44"/>
      <c r="M58" s="44"/>
      <c r="N58" s="44"/>
      <c r="O58" s="44"/>
      <c r="P58" s="44"/>
      <c r="Q58" s="44"/>
      <c r="R58" s="44"/>
      <c r="S58" s="44"/>
      <c r="T58" s="44"/>
      <c r="U58" s="44"/>
      <c r="V58" s="44"/>
      <c r="W58" s="44"/>
      <c r="X58" s="44"/>
      <c r="Y58" s="44"/>
      <c r="Z58" s="44"/>
    </row>
    <row r="59" spans="1:26">
      <c r="A59" s="9"/>
      <c r="B59" s="153">
        <f t="shared" si="1"/>
        <v>47</v>
      </c>
      <c r="C59" s="286"/>
      <c r="D59" s="286"/>
      <c r="E59" s="286"/>
      <c r="F59" s="172" t="s">
        <v>2329</v>
      </c>
      <c r="G59" s="162" t="s">
        <v>2361</v>
      </c>
      <c r="H59" s="162" t="s">
        <v>2362</v>
      </c>
      <c r="I59" s="30" t="s">
        <v>17</v>
      </c>
      <c r="J59" s="59"/>
      <c r="K59" s="63"/>
      <c r="L59" s="44"/>
      <c r="M59" s="44"/>
      <c r="N59" s="44"/>
      <c r="O59" s="44"/>
      <c r="P59" s="44"/>
      <c r="Q59" s="44"/>
      <c r="R59" s="44"/>
      <c r="S59" s="44"/>
      <c r="T59" s="44"/>
      <c r="U59" s="44"/>
      <c r="V59" s="44"/>
      <c r="W59" s="44"/>
      <c r="X59" s="44"/>
      <c r="Y59" s="44"/>
      <c r="Z59" s="44"/>
    </row>
    <row r="60" spans="1:26" ht="24">
      <c r="A60" s="9"/>
      <c r="B60" s="153">
        <f t="shared" si="1"/>
        <v>48</v>
      </c>
      <c r="C60" s="286"/>
      <c r="D60" s="286"/>
      <c r="E60" s="286"/>
      <c r="F60" s="322" t="s">
        <v>2363</v>
      </c>
      <c r="G60" s="322" t="s">
        <v>2342</v>
      </c>
      <c r="H60" s="162" t="s">
        <v>2364</v>
      </c>
      <c r="I60" s="30" t="s">
        <v>17</v>
      </c>
      <c r="J60" s="59"/>
      <c r="K60" s="63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4"/>
      <c r="Y60" s="44"/>
      <c r="Z60" s="44"/>
    </row>
    <row r="61" spans="1:26">
      <c r="A61" s="9"/>
      <c r="B61" s="153">
        <f t="shared" ref="B61:B124" si="2">ROW()-12</f>
        <v>49</v>
      </c>
      <c r="C61" s="286"/>
      <c r="D61" s="284"/>
      <c r="E61" s="284"/>
      <c r="F61" s="284"/>
      <c r="G61" s="284"/>
      <c r="H61" s="162" t="s">
        <v>2365</v>
      </c>
      <c r="I61" s="30" t="s">
        <v>17</v>
      </c>
      <c r="J61" s="59"/>
      <c r="K61" s="63"/>
      <c r="L61" s="44"/>
      <c r="M61" s="44"/>
      <c r="N61" s="44"/>
      <c r="O61" s="44"/>
      <c r="P61" s="44"/>
      <c r="Q61" s="44"/>
      <c r="R61" s="44"/>
      <c r="S61" s="44"/>
      <c r="T61" s="44"/>
      <c r="U61" s="44"/>
      <c r="V61" s="44"/>
      <c r="W61" s="44"/>
      <c r="X61" s="44"/>
      <c r="Y61" s="44"/>
      <c r="Z61" s="44"/>
    </row>
    <row r="62" spans="1:26" ht="36">
      <c r="A62" s="9"/>
      <c r="B62" s="153">
        <f t="shared" si="2"/>
        <v>50</v>
      </c>
      <c r="C62" s="286"/>
      <c r="D62" s="341" t="s">
        <v>2366</v>
      </c>
      <c r="E62" s="341" t="s">
        <v>2367</v>
      </c>
      <c r="F62" s="322" t="s">
        <v>2277</v>
      </c>
      <c r="G62" s="162" t="s">
        <v>2278</v>
      </c>
      <c r="H62" s="162" t="s">
        <v>2279</v>
      </c>
      <c r="I62" s="30" t="s">
        <v>17</v>
      </c>
      <c r="J62" s="164" t="s">
        <v>2280</v>
      </c>
      <c r="K62" s="91" t="s">
        <v>2281</v>
      </c>
      <c r="L62" s="44"/>
      <c r="M62" s="44"/>
      <c r="N62" s="44"/>
      <c r="O62" s="44"/>
      <c r="P62" s="44"/>
      <c r="Q62" s="44"/>
      <c r="R62" s="44"/>
      <c r="S62" s="44"/>
      <c r="T62" s="44"/>
      <c r="U62" s="44"/>
      <c r="V62" s="44"/>
      <c r="W62" s="44"/>
      <c r="X62" s="44"/>
      <c r="Y62" s="44"/>
      <c r="Z62" s="44"/>
    </row>
    <row r="63" spans="1:26" ht="36">
      <c r="A63" s="9"/>
      <c r="B63" s="153">
        <f t="shared" si="2"/>
        <v>51</v>
      </c>
      <c r="C63" s="286"/>
      <c r="D63" s="286"/>
      <c r="E63" s="286"/>
      <c r="F63" s="286"/>
      <c r="G63" s="322" t="s">
        <v>2282</v>
      </c>
      <c r="H63" s="162" t="s">
        <v>2283</v>
      </c>
      <c r="I63" s="30" t="s">
        <v>17</v>
      </c>
      <c r="J63" s="180"/>
      <c r="K63" s="180"/>
      <c r="L63" s="44"/>
      <c r="M63" s="44"/>
      <c r="N63" s="44"/>
      <c r="O63" s="44"/>
      <c r="P63" s="44"/>
      <c r="Q63" s="44"/>
      <c r="R63" s="44"/>
      <c r="S63" s="44"/>
      <c r="T63" s="44"/>
      <c r="U63" s="44"/>
      <c r="V63" s="44"/>
      <c r="W63" s="44"/>
      <c r="X63" s="44"/>
      <c r="Y63" s="44"/>
      <c r="Z63" s="44"/>
    </row>
    <row r="64" spans="1:26" ht="36">
      <c r="A64" s="9"/>
      <c r="B64" s="153">
        <f t="shared" si="2"/>
        <v>52</v>
      </c>
      <c r="C64" s="286"/>
      <c r="D64" s="286"/>
      <c r="E64" s="286"/>
      <c r="F64" s="286"/>
      <c r="G64" s="284"/>
      <c r="H64" s="162" t="s">
        <v>2284</v>
      </c>
      <c r="I64" s="30" t="s">
        <v>17</v>
      </c>
      <c r="J64" s="59"/>
      <c r="K64" s="63"/>
      <c r="L64" s="44"/>
      <c r="M64" s="44"/>
      <c r="N64" s="44"/>
      <c r="O64" s="44"/>
      <c r="P64" s="44"/>
      <c r="Q64" s="44"/>
      <c r="R64" s="44"/>
      <c r="S64" s="44"/>
      <c r="T64" s="44"/>
      <c r="U64" s="44"/>
      <c r="V64" s="44"/>
      <c r="W64" s="44"/>
      <c r="X64" s="44"/>
      <c r="Y64" s="44"/>
      <c r="Z64" s="44"/>
    </row>
    <row r="65" spans="1:26">
      <c r="A65" s="9"/>
      <c r="B65" s="153">
        <f t="shared" si="2"/>
        <v>53</v>
      </c>
      <c r="C65" s="286"/>
      <c r="D65" s="286"/>
      <c r="E65" s="284"/>
      <c r="F65" s="284"/>
      <c r="G65" s="162" t="s">
        <v>2285</v>
      </c>
      <c r="H65" s="162" t="s">
        <v>2286</v>
      </c>
      <c r="I65" s="30" t="s">
        <v>17</v>
      </c>
      <c r="J65" s="59"/>
      <c r="K65" s="63"/>
      <c r="L65" s="44"/>
      <c r="M65" s="44"/>
      <c r="N65" s="44"/>
      <c r="O65" s="44"/>
      <c r="P65" s="44"/>
      <c r="Q65" s="44"/>
      <c r="R65" s="44"/>
      <c r="S65" s="44"/>
      <c r="T65" s="44"/>
      <c r="U65" s="44"/>
      <c r="V65" s="44"/>
      <c r="W65" s="44"/>
      <c r="X65" s="44"/>
      <c r="Y65" s="44"/>
      <c r="Z65" s="44"/>
    </row>
    <row r="66" spans="1:26">
      <c r="A66" s="9"/>
      <c r="B66" s="153">
        <f t="shared" si="2"/>
        <v>54</v>
      </c>
      <c r="C66" s="286"/>
      <c r="D66" s="286"/>
      <c r="E66" s="341" t="s">
        <v>2368</v>
      </c>
      <c r="F66" s="322" t="s">
        <v>2369</v>
      </c>
      <c r="G66" s="162" t="s">
        <v>2370</v>
      </c>
      <c r="H66" s="162" t="s">
        <v>2371</v>
      </c>
      <c r="I66" s="30" t="s">
        <v>17</v>
      </c>
      <c r="J66" s="59"/>
      <c r="K66" s="63"/>
      <c r="L66" s="44"/>
      <c r="M66" s="44"/>
      <c r="N66" s="44"/>
      <c r="O66" s="44"/>
      <c r="P66" s="44"/>
      <c r="Q66" s="44"/>
      <c r="R66" s="44"/>
      <c r="S66" s="44"/>
      <c r="T66" s="44"/>
      <c r="U66" s="44"/>
      <c r="V66" s="44"/>
      <c r="W66" s="44"/>
      <c r="X66" s="44"/>
      <c r="Y66" s="44"/>
      <c r="Z66" s="44"/>
    </row>
    <row r="67" spans="1:26">
      <c r="A67" s="9"/>
      <c r="B67" s="153">
        <f t="shared" si="2"/>
        <v>55</v>
      </c>
      <c r="C67" s="286"/>
      <c r="D67" s="286"/>
      <c r="E67" s="286"/>
      <c r="F67" s="286"/>
      <c r="G67" s="162" t="s">
        <v>2372</v>
      </c>
      <c r="H67" s="162" t="s">
        <v>2373</v>
      </c>
      <c r="I67" s="30" t="s">
        <v>17</v>
      </c>
      <c r="J67" s="59"/>
      <c r="K67" s="63"/>
      <c r="L67" s="44"/>
      <c r="M67" s="44"/>
      <c r="N67" s="44"/>
      <c r="O67" s="44"/>
      <c r="P67" s="44"/>
      <c r="Q67" s="44"/>
      <c r="R67" s="44"/>
      <c r="S67" s="44"/>
      <c r="T67" s="44"/>
      <c r="U67" s="44"/>
      <c r="V67" s="44"/>
      <c r="W67" s="44"/>
      <c r="X67" s="44"/>
      <c r="Y67" s="44"/>
      <c r="Z67" s="44"/>
    </row>
    <row r="68" spans="1:26">
      <c r="A68" s="9"/>
      <c r="B68" s="153">
        <f t="shared" si="2"/>
        <v>56</v>
      </c>
      <c r="C68" s="286"/>
      <c r="D68" s="286"/>
      <c r="E68" s="286"/>
      <c r="F68" s="286"/>
      <c r="G68" s="162" t="s">
        <v>2374</v>
      </c>
      <c r="H68" s="162" t="s">
        <v>2375</v>
      </c>
      <c r="I68" s="30" t="s">
        <v>17</v>
      </c>
      <c r="J68" s="211"/>
      <c r="K68" s="117"/>
      <c r="L68" s="44"/>
      <c r="M68" s="44"/>
      <c r="N68" s="44"/>
      <c r="O68" s="44"/>
      <c r="P68" s="44"/>
      <c r="Q68" s="44"/>
      <c r="R68" s="44"/>
      <c r="S68" s="44"/>
      <c r="T68" s="44"/>
      <c r="U68" s="44"/>
      <c r="V68" s="44"/>
      <c r="W68" s="44"/>
      <c r="X68" s="44"/>
      <c r="Y68" s="44"/>
      <c r="Z68" s="44"/>
    </row>
    <row r="69" spans="1:26">
      <c r="A69" s="9"/>
      <c r="B69" s="153">
        <f t="shared" si="2"/>
        <v>57</v>
      </c>
      <c r="C69" s="286"/>
      <c r="D69" s="286"/>
      <c r="E69" s="286"/>
      <c r="F69" s="286"/>
      <c r="G69" s="162" t="s">
        <v>2376</v>
      </c>
      <c r="H69" s="162" t="s">
        <v>2296</v>
      </c>
      <c r="I69" s="30" t="s">
        <v>17</v>
      </c>
      <c r="J69" s="59"/>
      <c r="K69" s="63"/>
      <c r="L69" s="44"/>
      <c r="M69" s="44"/>
      <c r="N69" s="44"/>
      <c r="O69" s="44"/>
      <c r="P69" s="44"/>
      <c r="Q69" s="44"/>
      <c r="R69" s="44"/>
      <c r="S69" s="44"/>
      <c r="T69" s="44"/>
      <c r="U69" s="44"/>
      <c r="V69" s="44"/>
      <c r="W69" s="44"/>
      <c r="X69" s="44"/>
      <c r="Y69" s="44"/>
      <c r="Z69" s="44"/>
    </row>
    <row r="70" spans="1:26">
      <c r="A70" s="9"/>
      <c r="B70" s="153">
        <f t="shared" si="2"/>
        <v>58</v>
      </c>
      <c r="C70" s="286"/>
      <c r="D70" s="286"/>
      <c r="E70" s="286"/>
      <c r="F70" s="286"/>
      <c r="G70" s="322" t="s">
        <v>2377</v>
      </c>
      <c r="H70" s="162" t="s">
        <v>2378</v>
      </c>
      <c r="I70" s="30" t="s">
        <v>17</v>
      </c>
      <c r="J70" s="59"/>
      <c r="K70" s="63"/>
      <c r="L70" s="44"/>
      <c r="M70" s="44"/>
      <c r="N70" s="44"/>
      <c r="O70" s="44"/>
      <c r="P70" s="44"/>
      <c r="Q70" s="44"/>
      <c r="R70" s="44"/>
      <c r="S70" s="44"/>
      <c r="T70" s="44"/>
      <c r="U70" s="44"/>
      <c r="V70" s="44"/>
      <c r="W70" s="44"/>
      <c r="X70" s="44"/>
      <c r="Y70" s="44"/>
      <c r="Z70" s="44"/>
    </row>
    <row r="71" spans="1:26">
      <c r="A71" s="9"/>
      <c r="B71" s="153">
        <f t="shared" si="2"/>
        <v>59</v>
      </c>
      <c r="C71" s="286"/>
      <c r="D71" s="286"/>
      <c r="E71" s="286"/>
      <c r="F71" s="284"/>
      <c r="G71" s="284"/>
      <c r="H71" s="162" t="s">
        <v>2379</v>
      </c>
      <c r="I71" s="30" t="s">
        <v>17</v>
      </c>
      <c r="J71" s="59"/>
      <c r="K71" s="63"/>
      <c r="L71" s="44"/>
      <c r="M71" s="44"/>
      <c r="N71" s="44"/>
      <c r="O71" s="44"/>
      <c r="P71" s="44"/>
      <c r="Q71" s="44"/>
      <c r="R71" s="44"/>
      <c r="S71" s="44"/>
      <c r="T71" s="44"/>
      <c r="U71" s="44"/>
      <c r="V71" s="44"/>
      <c r="W71" s="44"/>
      <c r="X71" s="44"/>
      <c r="Y71" s="44"/>
      <c r="Z71" s="44"/>
    </row>
    <row r="72" spans="1:26" ht="24">
      <c r="A72" s="9"/>
      <c r="B72" s="153">
        <f t="shared" si="2"/>
        <v>60</v>
      </c>
      <c r="C72" s="286"/>
      <c r="D72" s="286"/>
      <c r="E72" s="286"/>
      <c r="F72" s="162" t="s">
        <v>2380</v>
      </c>
      <c r="G72" s="162" t="s">
        <v>2381</v>
      </c>
      <c r="H72" s="162" t="s">
        <v>2382</v>
      </c>
      <c r="I72" s="30" t="s">
        <v>17</v>
      </c>
      <c r="J72" s="59"/>
      <c r="K72" s="63"/>
      <c r="L72" s="44"/>
      <c r="M72" s="44"/>
      <c r="N72" s="44"/>
      <c r="O72" s="44"/>
      <c r="P72" s="44"/>
      <c r="Q72" s="44"/>
      <c r="R72" s="44"/>
      <c r="S72" s="44"/>
      <c r="T72" s="44"/>
      <c r="U72" s="44"/>
      <c r="V72" s="44"/>
      <c r="W72" s="44"/>
      <c r="X72" s="44"/>
      <c r="Y72" s="44"/>
      <c r="Z72" s="44"/>
    </row>
    <row r="73" spans="1:26">
      <c r="A73" s="9"/>
      <c r="B73" s="153">
        <f t="shared" si="2"/>
        <v>61</v>
      </c>
      <c r="C73" s="286"/>
      <c r="D73" s="286"/>
      <c r="E73" s="286"/>
      <c r="F73" s="162" t="s">
        <v>2383</v>
      </c>
      <c r="G73" s="162" t="s">
        <v>2381</v>
      </c>
      <c r="H73" s="162" t="s">
        <v>2384</v>
      </c>
      <c r="I73" s="30" t="s">
        <v>17</v>
      </c>
      <c r="J73" s="59"/>
      <c r="K73" s="63"/>
      <c r="L73" s="44"/>
      <c r="M73" s="44"/>
      <c r="N73" s="44"/>
      <c r="O73" s="44"/>
      <c r="P73" s="44"/>
      <c r="Q73" s="44"/>
      <c r="R73" s="44"/>
      <c r="S73" s="44"/>
      <c r="T73" s="44"/>
      <c r="U73" s="44"/>
      <c r="V73" s="44"/>
      <c r="W73" s="44"/>
      <c r="X73" s="44"/>
      <c r="Y73" s="44"/>
      <c r="Z73" s="44"/>
    </row>
    <row r="74" spans="1:26">
      <c r="A74" s="9"/>
      <c r="B74" s="153">
        <f t="shared" si="2"/>
        <v>62</v>
      </c>
      <c r="C74" s="286"/>
      <c r="D74" s="286"/>
      <c r="E74" s="286"/>
      <c r="F74" s="162" t="s">
        <v>2385</v>
      </c>
      <c r="G74" s="162" t="s">
        <v>2386</v>
      </c>
      <c r="H74" s="162" t="s">
        <v>2387</v>
      </c>
      <c r="I74" s="30" t="s">
        <v>17</v>
      </c>
      <c r="J74" s="59"/>
      <c r="K74" s="63"/>
      <c r="L74" s="44"/>
      <c r="M74" s="44"/>
      <c r="N74" s="44"/>
      <c r="O74" s="44"/>
      <c r="P74" s="44"/>
      <c r="Q74" s="44"/>
      <c r="R74" s="44"/>
      <c r="S74" s="44"/>
      <c r="T74" s="44"/>
      <c r="U74" s="44"/>
      <c r="V74" s="44"/>
      <c r="W74" s="44"/>
      <c r="X74" s="44"/>
      <c r="Y74" s="44"/>
      <c r="Z74" s="44"/>
    </row>
    <row r="75" spans="1:26">
      <c r="A75" s="9"/>
      <c r="B75" s="153">
        <f t="shared" si="2"/>
        <v>63</v>
      </c>
      <c r="C75" s="286"/>
      <c r="D75" s="286"/>
      <c r="E75" s="286"/>
      <c r="F75" s="322" t="s">
        <v>2388</v>
      </c>
      <c r="G75" s="162" t="s">
        <v>2370</v>
      </c>
      <c r="H75" s="162" t="s">
        <v>2389</v>
      </c>
      <c r="I75" s="30" t="s">
        <v>17</v>
      </c>
      <c r="J75" s="59"/>
      <c r="K75" s="63"/>
      <c r="L75" s="44"/>
      <c r="M75" s="44"/>
      <c r="N75" s="44"/>
      <c r="O75" s="44"/>
      <c r="P75" s="44"/>
      <c r="Q75" s="44"/>
      <c r="R75" s="44"/>
      <c r="S75" s="44"/>
      <c r="T75" s="44"/>
      <c r="U75" s="44"/>
      <c r="V75" s="44"/>
      <c r="W75" s="44"/>
      <c r="X75" s="44"/>
      <c r="Y75" s="44"/>
      <c r="Z75" s="44"/>
    </row>
    <row r="76" spans="1:26">
      <c r="A76" s="9"/>
      <c r="B76" s="153">
        <f t="shared" si="2"/>
        <v>64</v>
      </c>
      <c r="C76" s="286"/>
      <c r="D76" s="286"/>
      <c r="E76" s="286"/>
      <c r="F76" s="286"/>
      <c r="G76" s="162" t="s">
        <v>2372</v>
      </c>
      <c r="H76" s="162" t="s">
        <v>2390</v>
      </c>
      <c r="I76" s="30" t="s">
        <v>17</v>
      </c>
      <c r="J76" s="59"/>
      <c r="K76" s="63"/>
      <c r="L76" s="44"/>
      <c r="M76" s="44"/>
      <c r="N76" s="44"/>
      <c r="O76" s="44"/>
      <c r="P76" s="44"/>
      <c r="Q76" s="44"/>
      <c r="R76" s="44"/>
      <c r="S76" s="44"/>
      <c r="T76" s="44"/>
      <c r="U76" s="44"/>
      <c r="V76" s="44"/>
      <c r="W76" s="44"/>
      <c r="X76" s="44"/>
      <c r="Y76" s="44"/>
      <c r="Z76" s="44"/>
    </row>
    <row r="77" spans="1:26">
      <c r="A77" s="9"/>
      <c r="B77" s="153">
        <f t="shared" si="2"/>
        <v>65</v>
      </c>
      <c r="C77" s="286"/>
      <c r="D77" s="286"/>
      <c r="E77" s="286"/>
      <c r="F77" s="284"/>
      <c r="G77" s="162" t="s">
        <v>2374</v>
      </c>
      <c r="H77" s="162" t="s">
        <v>2391</v>
      </c>
      <c r="I77" s="30" t="s">
        <v>17</v>
      </c>
      <c r="J77" s="59"/>
      <c r="K77" s="63"/>
      <c r="L77" s="44"/>
      <c r="M77" s="44"/>
      <c r="N77" s="44"/>
      <c r="O77" s="44"/>
      <c r="P77" s="44"/>
      <c r="Q77" s="44"/>
      <c r="R77" s="44"/>
      <c r="S77" s="44"/>
      <c r="T77" s="44"/>
      <c r="U77" s="44"/>
      <c r="V77" s="44"/>
      <c r="W77" s="44"/>
      <c r="X77" s="44"/>
      <c r="Y77" s="44"/>
      <c r="Z77" s="44"/>
    </row>
    <row r="78" spans="1:26" ht="36">
      <c r="A78" s="9"/>
      <c r="B78" s="153">
        <f t="shared" si="2"/>
        <v>66</v>
      </c>
      <c r="C78" s="286"/>
      <c r="D78" s="286"/>
      <c r="E78" s="286"/>
      <c r="F78" s="322" t="s">
        <v>2392</v>
      </c>
      <c r="G78" s="162" t="s">
        <v>2313</v>
      </c>
      <c r="H78" s="162" t="s">
        <v>2393</v>
      </c>
      <c r="I78" s="30" t="s">
        <v>17</v>
      </c>
      <c r="J78" s="59"/>
      <c r="K78" s="63"/>
      <c r="L78" s="44"/>
      <c r="M78" s="44"/>
      <c r="N78" s="44"/>
      <c r="O78" s="44"/>
      <c r="P78" s="44"/>
      <c r="Q78" s="44"/>
      <c r="R78" s="44"/>
      <c r="S78" s="44"/>
      <c r="T78" s="44"/>
      <c r="U78" s="44"/>
      <c r="V78" s="44"/>
      <c r="W78" s="44"/>
      <c r="X78" s="44"/>
      <c r="Y78" s="44"/>
      <c r="Z78" s="44"/>
    </row>
    <row r="79" spans="1:26">
      <c r="A79" s="9"/>
      <c r="B79" s="153">
        <f t="shared" si="2"/>
        <v>67</v>
      </c>
      <c r="C79" s="286"/>
      <c r="D79" s="286"/>
      <c r="E79" s="286"/>
      <c r="F79" s="286"/>
      <c r="G79" s="162" t="s">
        <v>2315</v>
      </c>
      <c r="H79" s="162" t="s">
        <v>2316</v>
      </c>
      <c r="I79" s="30" t="s">
        <v>17</v>
      </c>
      <c r="J79" s="59"/>
      <c r="K79" s="63"/>
      <c r="L79" s="44"/>
      <c r="M79" s="44"/>
      <c r="N79" s="44"/>
      <c r="O79" s="44"/>
      <c r="P79" s="44"/>
      <c r="Q79" s="44"/>
      <c r="R79" s="44"/>
      <c r="S79" s="44"/>
      <c r="T79" s="44"/>
      <c r="U79" s="44"/>
      <c r="V79" s="44"/>
      <c r="W79" s="44"/>
      <c r="X79" s="44"/>
      <c r="Y79" s="44"/>
      <c r="Z79" s="44"/>
    </row>
    <row r="80" spans="1:26">
      <c r="A80" s="9"/>
      <c r="B80" s="153">
        <f t="shared" si="2"/>
        <v>68</v>
      </c>
      <c r="C80" s="286"/>
      <c r="D80" s="286"/>
      <c r="E80" s="286"/>
      <c r="F80" s="284"/>
      <c r="G80" s="162" t="s">
        <v>2319</v>
      </c>
      <c r="H80" s="162" t="s">
        <v>248</v>
      </c>
      <c r="I80" s="30" t="s">
        <v>17</v>
      </c>
      <c r="J80" s="59"/>
      <c r="K80" s="63"/>
      <c r="L80" s="44"/>
      <c r="M80" s="44"/>
      <c r="N80" s="44"/>
      <c r="O80" s="44"/>
      <c r="P80" s="44"/>
      <c r="Q80" s="44"/>
      <c r="R80" s="44"/>
      <c r="S80" s="44"/>
      <c r="T80" s="44"/>
      <c r="U80" s="44"/>
      <c r="V80" s="44"/>
      <c r="W80" s="44"/>
      <c r="X80" s="44"/>
      <c r="Y80" s="44"/>
      <c r="Z80" s="44"/>
    </row>
    <row r="81" spans="1:26" ht="36">
      <c r="A81" s="9"/>
      <c r="B81" s="153">
        <f t="shared" si="2"/>
        <v>69</v>
      </c>
      <c r="C81" s="286"/>
      <c r="D81" s="286"/>
      <c r="E81" s="286"/>
      <c r="F81" s="322" t="s">
        <v>2394</v>
      </c>
      <c r="G81" s="162" t="s">
        <v>2313</v>
      </c>
      <c r="H81" s="162" t="s">
        <v>2395</v>
      </c>
      <c r="I81" s="30" t="s">
        <v>17</v>
      </c>
      <c r="J81" s="59"/>
      <c r="K81" s="63"/>
      <c r="L81" s="44"/>
      <c r="M81" s="44"/>
      <c r="N81" s="44"/>
      <c r="O81" s="44"/>
      <c r="P81" s="44"/>
      <c r="Q81" s="44"/>
      <c r="R81" s="44"/>
      <c r="S81" s="44"/>
      <c r="T81" s="44"/>
      <c r="U81" s="44"/>
      <c r="V81" s="44"/>
      <c r="W81" s="44"/>
      <c r="X81" s="44"/>
      <c r="Y81" s="44"/>
      <c r="Z81" s="44"/>
    </row>
    <row r="82" spans="1:26">
      <c r="A82" s="9"/>
      <c r="B82" s="153">
        <f t="shared" si="2"/>
        <v>70</v>
      </c>
      <c r="C82" s="286"/>
      <c r="D82" s="286"/>
      <c r="E82" s="286"/>
      <c r="F82" s="284"/>
      <c r="G82" s="162" t="s">
        <v>2319</v>
      </c>
      <c r="H82" s="162" t="s">
        <v>2396</v>
      </c>
      <c r="I82" s="30" t="s">
        <v>17</v>
      </c>
      <c r="J82" s="59"/>
      <c r="K82" s="63"/>
      <c r="L82" s="44"/>
      <c r="M82" s="44"/>
      <c r="N82" s="44"/>
      <c r="O82" s="44"/>
      <c r="P82" s="44"/>
      <c r="Q82" s="44"/>
      <c r="R82" s="44"/>
      <c r="S82" s="44"/>
      <c r="T82" s="44"/>
      <c r="U82" s="44"/>
      <c r="V82" s="44"/>
      <c r="W82" s="44"/>
      <c r="X82" s="44"/>
      <c r="Y82" s="44"/>
      <c r="Z82" s="44"/>
    </row>
    <row r="83" spans="1:26" ht="36">
      <c r="A83" s="9"/>
      <c r="B83" s="153">
        <f t="shared" si="2"/>
        <v>71</v>
      </c>
      <c r="C83" s="286"/>
      <c r="D83" s="286"/>
      <c r="E83" s="284"/>
      <c r="F83" s="162" t="s">
        <v>2397</v>
      </c>
      <c r="G83" s="162" t="s">
        <v>2313</v>
      </c>
      <c r="H83" s="162" t="s">
        <v>2322</v>
      </c>
      <c r="I83" s="30" t="s">
        <v>17</v>
      </c>
      <c r="J83" s="59"/>
      <c r="K83" s="63"/>
      <c r="L83" s="44"/>
      <c r="M83" s="44"/>
      <c r="N83" s="44"/>
      <c r="O83" s="44"/>
      <c r="P83" s="44"/>
      <c r="Q83" s="44"/>
      <c r="R83" s="44"/>
      <c r="S83" s="44"/>
      <c r="T83" s="44"/>
      <c r="U83" s="44"/>
      <c r="V83" s="44"/>
      <c r="W83" s="44"/>
      <c r="X83" s="44"/>
      <c r="Y83" s="44"/>
      <c r="Z83" s="44"/>
    </row>
    <row r="84" spans="1:26">
      <c r="A84" s="9"/>
      <c r="B84" s="153">
        <f t="shared" si="2"/>
        <v>72</v>
      </c>
      <c r="C84" s="286"/>
      <c r="D84" s="286"/>
      <c r="E84" s="341" t="s">
        <v>2398</v>
      </c>
      <c r="F84" s="322" t="s">
        <v>2277</v>
      </c>
      <c r="G84" s="322" t="s">
        <v>2324</v>
      </c>
      <c r="H84" s="162" t="s">
        <v>2325</v>
      </c>
      <c r="I84" s="30" t="s">
        <v>17</v>
      </c>
      <c r="J84" s="59"/>
      <c r="K84" s="63"/>
      <c r="L84" s="44"/>
      <c r="M84" s="44"/>
      <c r="N84" s="44"/>
      <c r="O84" s="44"/>
      <c r="P84" s="44"/>
      <c r="Q84" s="44"/>
      <c r="R84" s="44"/>
      <c r="S84" s="44"/>
      <c r="T84" s="44"/>
      <c r="U84" s="44"/>
      <c r="V84" s="44"/>
      <c r="W84" s="44"/>
      <c r="X84" s="44"/>
      <c r="Y84" s="44"/>
      <c r="Z84" s="44"/>
    </row>
    <row r="85" spans="1:26">
      <c r="A85" s="9"/>
      <c r="B85" s="153">
        <f t="shared" si="2"/>
        <v>73</v>
      </c>
      <c r="C85" s="286"/>
      <c r="D85" s="286"/>
      <c r="E85" s="286"/>
      <c r="F85" s="286"/>
      <c r="G85" s="286"/>
      <c r="H85" s="162" t="s">
        <v>2399</v>
      </c>
      <c r="I85" s="30" t="s">
        <v>17</v>
      </c>
      <c r="J85" s="59"/>
      <c r="K85" s="63"/>
      <c r="L85" s="44"/>
      <c r="M85" s="44"/>
      <c r="N85" s="44"/>
      <c r="O85" s="44"/>
      <c r="P85" s="44"/>
      <c r="Q85" s="44"/>
      <c r="R85" s="44"/>
      <c r="S85" s="44"/>
      <c r="T85" s="44"/>
      <c r="U85" s="44"/>
      <c r="V85" s="44"/>
      <c r="W85" s="44"/>
      <c r="X85" s="44"/>
      <c r="Y85" s="44"/>
      <c r="Z85" s="44"/>
    </row>
    <row r="86" spans="1:26">
      <c r="A86" s="9"/>
      <c r="B86" s="153">
        <f t="shared" si="2"/>
        <v>74</v>
      </c>
      <c r="C86" s="286"/>
      <c r="D86" s="286"/>
      <c r="E86" s="286"/>
      <c r="F86" s="286"/>
      <c r="G86" s="286"/>
      <c r="H86" s="162" t="s">
        <v>2327</v>
      </c>
      <c r="I86" s="30" t="s">
        <v>17</v>
      </c>
      <c r="J86" s="59"/>
      <c r="K86" s="63"/>
      <c r="L86" s="44"/>
      <c r="M86" s="44"/>
      <c r="N86" s="44"/>
      <c r="O86" s="44"/>
      <c r="P86" s="44"/>
      <c r="Q86" s="44"/>
      <c r="R86" s="44"/>
      <c r="S86" s="44"/>
      <c r="T86" s="44"/>
      <c r="U86" s="44"/>
      <c r="V86" s="44"/>
      <c r="W86" s="44"/>
      <c r="X86" s="44"/>
      <c r="Y86" s="44"/>
      <c r="Z86" s="44"/>
    </row>
    <row r="87" spans="1:26">
      <c r="A87" s="9"/>
      <c r="B87" s="153">
        <f t="shared" si="2"/>
        <v>75</v>
      </c>
      <c r="C87" s="286"/>
      <c r="D87" s="286"/>
      <c r="E87" s="286"/>
      <c r="F87" s="284"/>
      <c r="G87" s="284"/>
      <c r="H87" s="162" t="s">
        <v>2328</v>
      </c>
      <c r="I87" s="30" t="s">
        <v>17</v>
      </c>
      <c r="J87" s="59"/>
      <c r="K87" s="63"/>
      <c r="L87" s="44"/>
      <c r="M87" s="44"/>
      <c r="N87" s="44"/>
      <c r="O87" s="44"/>
      <c r="P87" s="44"/>
      <c r="Q87" s="44"/>
      <c r="R87" s="44"/>
      <c r="S87" s="44"/>
      <c r="T87" s="44"/>
      <c r="U87" s="44"/>
      <c r="V87" s="44"/>
      <c r="W87" s="44"/>
      <c r="X87" s="44"/>
      <c r="Y87" s="44"/>
      <c r="Z87" s="44"/>
    </row>
    <row r="88" spans="1:26" ht="36">
      <c r="A88" s="9"/>
      <c r="B88" s="153">
        <f t="shared" si="2"/>
        <v>76</v>
      </c>
      <c r="C88" s="286"/>
      <c r="D88" s="286"/>
      <c r="E88" s="286"/>
      <c r="F88" s="322" t="s">
        <v>2400</v>
      </c>
      <c r="G88" s="322" t="s">
        <v>2330</v>
      </c>
      <c r="H88" s="162" t="s">
        <v>2331</v>
      </c>
      <c r="I88" s="30" t="s">
        <v>17</v>
      </c>
      <c r="J88" s="59"/>
      <c r="K88" s="63"/>
      <c r="L88" s="44"/>
      <c r="M88" s="44"/>
      <c r="N88" s="44"/>
      <c r="O88" s="44"/>
      <c r="P88" s="44"/>
      <c r="Q88" s="44"/>
      <c r="R88" s="44"/>
      <c r="S88" s="44"/>
      <c r="T88" s="44"/>
      <c r="U88" s="44"/>
      <c r="V88" s="44"/>
      <c r="W88" s="44"/>
      <c r="X88" s="44"/>
      <c r="Y88" s="44"/>
      <c r="Z88" s="44"/>
    </row>
    <row r="89" spans="1:26" ht="36">
      <c r="A89" s="9"/>
      <c r="B89" s="153">
        <f t="shared" si="2"/>
        <v>77</v>
      </c>
      <c r="C89" s="286"/>
      <c r="D89" s="286"/>
      <c r="E89" s="286"/>
      <c r="F89" s="286"/>
      <c r="G89" s="286"/>
      <c r="H89" s="162" t="s">
        <v>2401</v>
      </c>
      <c r="I89" s="30" t="s">
        <v>17</v>
      </c>
      <c r="J89" s="59"/>
      <c r="K89" s="63"/>
      <c r="L89" s="44"/>
      <c r="M89" s="44"/>
      <c r="N89" s="44"/>
      <c r="O89" s="44"/>
      <c r="P89" s="44"/>
      <c r="Q89" s="44"/>
      <c r="R89" s="44"/>
      <c r="S89" s="44"/>
      <c r="T89" s="44"/>
      <c r="U89" s="44"/>
      <c r="V89" s="44"/>
      <c r="W89" s="44"/>
      <c r="X89" s="44"/>
      <c r="Y89" s="44"/>
      <c r="Z89" s="44"/>
    </row>
    <row r="90" spans="1:26" ht="36">
      <c r="A90" s="9"/>
      <c r="B90" s="153">
        <f t="shared" si="2"/>
        <v>78</v>
      </c>
      <c r="C90" s="286"/>
      <c r="D90" s="286"/>
      <c r="E90" s="286"/>
      <c r="F90" s="286"/>
      <c r="G90" s="286"/>
      <c r="H90" s="162" t="s">
        <v>2333</v>
      </c>
      <c r="I90" s="30" t="s">
        <v>17</v>
      </c>
      <c r="J90" s="59"/>
      <c r="K90" s="63"/>
      <c r="L90" s="44"/>
      <c r="M90" s="44"/>
      <c r="N90" s="44"/>
      <c r="O90" s="44"/>
      <c r="P90" s="44"/>
      <c r="Q90" s="44"/>
      <c r="R90" s="44"/>
      <c r="S90" s="44"/>
      <c r="T90" s="44"/>
      <c r="U90" s="44"/>
      <c r="V90" s="44"/>
      <c r="W90" s="44"/>
      <c r="X90" s="44"/>
      <c r="Y90" s="44"/>
      <c r="Z90" s="44"/>
    </row>
    <row r="91" spans="1:26" ht="36">
      <c r="A91" s="9"/>
      <c r="B91" s="153">
        <f t="shared" si="2"/>
        <v>79</v>
      </c>
      <c r="C91" s="286"/>
      <c r="D91" s="286"/>
      <c r="E91" s="286"/>
      <c r="F91" s="286"/>
      <c r="G91" s="286"/>
      <c r="H91" s="162" t="s">
        <v>2402</v>
      </c>
      <c r="I91" s="30" t="s">
        <v>17</v>
      </c>
      <c r="J91" s="59"/>
      <c r="K91" s="63"/>
      <c r="L91" s="44"/>
      <c r="M91" s="44"/>
      <c r="N91" s="44"/>
      <c r="O91" s="44"/>
      <c r="P91" s="44"/>
      <c r="Q91" s="44"/>
      <c r="R91" s="44"/>
      <c r="S91" s="44"/>
      <c r="T91" s="44"/>
      <c r="U91" s="44"/>
      <c r="V91" s="44"/>
      <c r="W91" s="44"/>
      <c r="X91" s="44"/>
      <c r="Y91" s="44"/>
      <c r="Z91" s="44"/>
    </row>
    <row r="92" spans="1:26" ht="24">
      <c r="A92" s="9"/>
      <c r="B92" s="153">
        <f t="shared" si="2"/>
        <v>80</v>
      </c>
      <c r="C92" s="286"/>
      <c r="D92" s="286"/>
      <c r="E92" s="286"/>
      <c r="F92" s="286"/>
      <c r="G92" s="286"/>
      <c r="H92" s="162" t="s">
        <v>2403</v>
      </c>
      <c r="I92" s="30" t="s">
        <v>17</v>
      </c>
      <c r="J92" s="59"/>
      <c r="K92" s="63"/>
      <c r="L92" s="44"/>
      <c r="M92" s="44"/>
      <c r="N92" s="44"/>
      <c r="O92" s="44"/>
      <c r="P92" s="44"/>
      <c r="Q92" s="44"/>
      <c r="R92" s="44"/>
      <c r="S92" s="44"/>
      <c r="T92" s="44"/>
      <c r="U92" s="44"/>
      <c r="V92" s="44"/>
      <c r="W92" s="44"/>
      <c r="X92" s="44"/>
      <c r="Y92" s="44"/>
      <c r="Z92" s="44"/>
    </row>
    <row r="93" spans="1:26" ht="36">
      <c r="A93" s="9"/>
      <c r="B93" s="153">
        <f t="shared" si="2"/>
        <v>81</v>
      </c>
      <c r="C93" s="286"/>
      <c r="D93" s="286"/>
      <c r="E93" s="286"/>
      <c r="F93" s="286"/>
      <c r="G93" s="286"/>
      <c r="H93" s="162" t="s">
        <v>2404</v>
      </c>
      <c r="I93" s="30" t="s">
        <v>17</v>
      </c>
      <c r="J93" s="59"/>
      <c r="K93" s="63"/>
      <c r="L93" s="44"/>
      <c r="M93" s="44"/>
      <c r="N93" s="44"/>
      <c r="O93" s="44"/>
      <c r="P93" s="44"/>
      <c r="Q93" s="44"/>
      <c r="R93" s="44"/>
      <c r="S93" s="44"/>
      <c r="T93" s="44"/>
      <c r="U93" s="44"/>
      <c r="V93" s="44"/>
      <c r="W93" s="44"/>
      <c r="X93" s="44"/>
      <c r="Y93" s="44"/>
      <c r="Z93" s="44"/>
    </row>
    <row r="94" spans="1:26" ht="36">
      <c r="A94" s="9"/>
      <c r="B94" s="153">
        <f t="shared" si="2"/>
        <v>82</v>
      </c>
      <c r="C94" s="286"/>
      <c r="D94" s="286"/>
      <c r="E94" s="286"/>
      <c r="F94" s="284"/>
      <c r="G94" s="284"/>
      <c r="H94" s="162" t="s">
        <v>2405</v>
      </c>
      <c r="I94" s="30" t="s">
        <v>17</v>
      </c>
      <c r="J94" s="59"/>
      <c r="K94" s="63"/>
      <c r="L94" s="44"/>
      <c r="M94" s="44"/>
      <c r="N94" s="44"/>
      <c r="O94" s="44"/>
      <c r="P94" s="44"/>
      <c r="Q94" s="44"/>
      <c r="R94" s="44"/>
      <c r="S94" s="44"/>
      <c r="T94" s="44"/>
      <c r="U94" s="44"/>
      <c r="V94" s="44"/>
      <c r="W94" s="44"/>
      <c r="X94" s="44"/>
      <c r="Y94" s="44"/>
      <c r="Z94" s="44"/>
    </row>
    <row r="95" spans="1:26">
      <c r="A95" s="9"/>
      <c r="B95" s="153">
        <f t="shared" si="2"/>
        <v>83</v>
      </c>
      <c r="C95" s="286"/>
      <c r="D95" s="286"/>
      <c r="E95" s="286"/>
      <c r="F95" s="322" t="s">
        <v>2406</v>
      </c>
      <c r="G95" s="322" t="s">
        <v>2407</v>
      </c>
      <c r="H95" s="162" t="s">
        <v>2390</v>
      </c>
      <c r="I95" s="30" t="s">
        <v>17</v>
      </c>
      <c r="J95" s="59"/>
      <c r="K95" s="63"/>
      <c r="L95" s="44"/>
      <c r="M95" s="44"/>
      <c r="N95" s="44"/>
      <c r="O95" s="44"/>
      <c r="P95" s="44"/>
      <c r="Q95" s="44"/>
      <c r="R95" s="44"/>
      <c r="S95" s="44"/>
      <c r="T95" s="44"/>
      <c r="U95" s="44"/>
      <c r="V95" s="44"/>
      <c r="W95" s="44"/>
      <c r="X95" s="44"/>
      <c r="Y95" s="44"/>
      <c r="Z95" s="44"/>
    </row>
    <row r="96" spans="1:26">
      <c r="A96" s="9"/>
      <c r="B96" s="153">
        <f t="shared" si="2"/>
        <v>84</v>
      </c>
      <c r="C96" s="286"/>
      <c r="D96" s="286"/>
      <c r="E96" s="286"/>
      <c r="F96" s="286"/>
      <c r="G96" s="286"/>
      <c r="H96" s="162" t="s">
        <v>2408</v>
      </c>
      <c r="I96" s="30" t="s">
        <v>17</v>
      </c>
      <c r="J96" s="59"/>
      <c r="K96" s="63"/>
      <c r="L96" s="44"/>
      <c r="M96" s="44"/>
      <c r="N96" s="44"/>
      <c r="O96" s="44"/>
      <c r="P96" s="44"/>
      <c r="Q96" s="44"/>
      <c r="R96" s="44"/>
      <c r="S96" s="44"/>
      <c r="T96" s="44"/>
      <c r="U96" s="44"/>
      <c r="V96" s="44"/>
      <c r="W96" s="44"/>
      <c r="X96" s="44"/>
      <c r="Y96" s="44"/>
      <c r="Z96" s="44"/>
    </row>
    <row r="97" spans="1:26" ht="24">
      <c r="A97" s="9"/>
      <c r="B97" s="153">
        <f t="shared" si="2"/>
        <v>85</v>
      </c>
      <c r="C97" s="286"/>
      <c r="D97" s="286"/>
      <c r="E97" s="286"/>
      <c r="F97" s="286"/>
      <c r="G97" s="284"/>
      <c r="H97" s="162" t="s">
        <v>2409</v>
      </c>
      <c r="I97" s="30" t="s">
        <v>17</v>
      </c>
      <c r="J97" s="59"/>
      <c r="K97" s="63"/>
      <c r="L97" s="44"/>
      <c r="M97" s="44"/>
      <c r="N97" s="44"/>
      <c r="O97" s="44"/>
      <c r="P97" s="44"/>
      <c r="Q97" s="44"/>
      <c r="R97" s="44"/>
      <c r="S97" s="44"/>
      <c r="T97" s="44"/>
      <c r="U97" s="44"/>
      <c r="V97" s="44"/>
      <c r="W97" s="44"/>
      <c r="X97" s="44"/>
      <c r="Y97" s="44"/>
      <c r="Z97" s="44"/>
    </row>
    <row r="98" spans="1:26">
      <c r="A98" s="9"/>
      <c r="B98" s="153">
        <f t="shared" si="2"/>
        <v>86</v>
      </c>
      <c r="C98" s="286"/>
      <c r="D98" s="286"/>
      <c r="E98" s="286"/>
      <c r="F98" s="286"/>
      <c r="G98" s="322" t="s">
        <v>2410</v>
      </c>
      <c r="H98" s="162" t="s">
        <v>2411</v>
      </c>
      <c r="I98" s="30" t="s">
        <v>17</v>
      </c>
      <c r="J98" s="59"/>
      <c r="K98" s="63"/>
      <c r="L98" s="44"/>
      <c r="M98" s="44"/>
      <c r="N98" s="44"/>
      <c r="O98" s="44"/>
      <c r="P98" s="44"/>
      <c r="Q98" s="44"/>
      <c r="R98" s="44"/>
      <c r="S98" s="44"/>
      <c r="T98" s="44"/>
      <c r="U98" s="44"/>
      <c r="V98" s="44"/>
      <c r="W98" s="44"/>
      <c r="X98" s="44"/>
      <c r="Y98" s="44"/>
      <c r="Z98" s="44"/>
    </row>
    <row r="99" spans="1:26">
      <c r="A99" s="9"/>
      <c r="B99" s="153">
        <f t="shared" si="2"/>
        <v>87</v>
      </c>
      <c r="C99" s="286"/>
      <c r="D99" s="286"/>
      <c r="E99" s="286"/>
      <c r="F99" s="286"/>
      <c r="G99" s="286"/>
      <c r="H99" s="162" t="s">
        <v>2412</v>
      </c>
      <c r="I99" s="30" t="s">
        <v>17</v>
      </c>
      <c r="J99" s="59"/>
      <c r="K99" s="63"/>
      <c r="L99" s="44"/>
      <c r="M99" s="44"/>
      <c r="N99" s="44"/>
      <c r="O99" s="44"/>
      <c r="P99" s="44"/>
      <c r="Q99" s="44"/>
      <c r="R99" s="44"/>
      <c r="S99" s="44"/>
      <c r="T99" s="44"/>
      <c r="U99" s="44"/>
      <c r="V99" s="44"/>
      <c r="W99" s="44"/>
      <c r="X99" s="44"/>
      <c r="Y99" s="44"/>
      <c r="Z99" s="44"/>
    </row>
    <row r="100" spans="1:26">
      <c r="A100" s="9"/>
      <c r="B100" s="153">
        <f t="shared" si="2"/>
        <v>88</v>
      </c>
      <c r="C100" s="286"/>
      <c r="D100" s="286"/>
      <c r="E100" s="286"/>
      <c r="F100" s="286"/>
      <c r="G100" s="286"/>
      <c r="H100" s="162" t="s">
        <v>2413</v>
      </c>
      <c r="I100" s="30" t="s">
        <v>17</v>
      </c>
      <c r="J100" s="59"/>
      <c r="K100" s="63"/>
      <c r="L100" s="44"/>
      <c r="M100" s="44"/>
      <c r="N100" s="44"/>
      <c r="O100" s="44"/>
      <c r="P100" s="44"/>
      <c r="Q100" s="44"/>
      <c r="R100" s="44"/>
      <c r="S100" s="44"/>
      <c r="T100" s="44"/>
      <c r="U100" s="44"/>
      <c r="V100" s="44"/>
      <c r="W100" s="44"/>
      <c r="X100" s="44"/>
      <c r="Y100" s="44"/>
      <c r="Z100" s="44"/>
    </row>
    <row r="101" spans="1:26">
      <c r="A101" s="9"/>
      <c r="B101" s="153">
        <f t="shared" si="2"/>
        <v>89</v>
      </c>
      <c r="C101" s="286"/>
      <c r="D101" s="286"/>
      <c r="E101" s="286"/>
      <c r="F101" s="286"/>
      <c r="G101" s="286"/>
      <c r="H101" s="162" t="s">
        <v>2414</v>
      </c>
      <c r="I101" s="30" t="s">
        <v>17</v>
      </c>
      <c r="J101" s="59"/>
      <c r="K101" s="63"/>
      <c r="L101" s="44"/>
      <c r="M101" s="44"/>
      <c r="N101" s="44"/>
      <c r="O101" s="44"/>
      <c r="P101" s="44"/>
      <c r="Q101" s="44"/>
      <c r="R101" s="44"/>
      <c r="S101" s="44"/>
      <c r="T101" s="44"/>
      <c r="U101" s="44"/>
      <c r="V101" s="44"/>
      <c r="W101" s="44"/>
      <c r="X101" s="44"/>
      <c r="Y101" s="44"/>
      <c r="Z101" s="44"/>
    </row>
    <row r="102" spans="1:26">
      <c r="A102" s="9"/>
      <c r="B102" s="153">
        <f t="shared" si="2"/>
        <v>90</v>
      </c>
      <c r="C102" s="286"/>
      <c r="D102" s="286"/>
      <c r="E102" s="286"/>
      <c r="F102" s="286"/>
      <c r="G102" s="284"/>
      <c r="H102" s="162" t="s">
        <v>2415</v>
      </c>
      <c r="I102" s="30" t="s">
        <v>17</v>
      </c>
      <c r="J102" s="59"/>
      <c r="K102" s="63"/>
      <c r="L102" s="44"/>
      <c r="M102" s="44"/>
      <c r="N102" s="44"/>
      <c r="O102" s="44"/>
      <c r="P102" s="44"/>
      <c r="Q102" s="44"/>
      <c r="R102" s="44"/>
      <c r="S102" s="44"/>
      <c r="T102" s="44"/>
      <c r="U102" s="44"/>
      <c r="V102" s="44"/>
      <c r="W102" s="44"/>
      <c r="X102" s="44"/>
      <c r="Y102" s="44"/>
      <c r="Z102" s="44"/>
    </row>
    <row r="103" spans="1:26">
      <c r="A103" s="9"/>
      <c r="B103" s="153">
        <f t="shared" si="2"/>
        <v>91</v>
      </c>
      <c r="C103" s="286"/>
      <c r="D103" s="286"/>
      <c r="E103" s="286"/>
      <c r="F103" s="284"/>
      <c r="G103" s="162" t="s">
        <v>2416</v>
      </c>
      <c r="H103" s="162" t="s">
        <v>2417</v>
      </c>
      <c r="I103" s="30" t="s">
        <v>17</v>
      </c>
      <c r="J103" s="59"/>
      <c r="K103" s="63"/>
      <c r="L103" s="44"/>
      <c r="M103" s="44"/>
      <c r="N103" s="44"/>
      <c r="O103" s="44"/>
      <c r="P103" s="44"/>
      <c r="Q103" s="44"/>
      <c r="R103" s="44"/>
      <c r="S103" s="44"/>
      <c r="T103" s="44"/>
      <c r="U103" s="44"/>
      <c r="V103" s="44"/>
      <c r="W103" s="44"/>
      <c r="X103" s="44"/>
      <c r="Y103" s="44"/>
      <c r="Z103" s="44"/>
    </row>
    <row r="104" spans="1:26" ht="24">
      <c r="A104" s="9"/>
      <c r="B104" s="153">
        <f t="shared" si="2"/>
        <v>92</v>
      </c>
      <c r="C104" s="286"/>
      <c r="D104" s="286"/>
      <c r="E104" s="286"/>
      <c r="F104" s="162" t="s">
        <v>2418</v>
      </c>
      <c r="G104" s="162" t="s">
        <v>2419</v>
      </c>
      <c r="H104" s="162" t="s">
        <v>2420</v>
      </c>
      <c r="I104" s="30" t="s">
        <v>17</v>
      </c>
      <c r="J104" s="59"/>
      <c r="K104" s="63"/>
      <c r="L104" s="44"/>
      <c r="M104" s="44"/>
      <c r="N104" s="44"/>
      <c r="O104" s="44"/>
      <c r="P104" s="44"/>
      <c r="Q104" s="44"/>
      <c r="R104" s="44"/>
      <c r="S104" s="44"/>
      <c r="T104" s="44"/>
      <c r="U104" s="44"/>
      <c r="V104" s="44"/>
      <c r="W104" s="44"/>
      <c r="X104" s="44"/>
      <c r="Y104" s="44"/>
      <c r="Z104" s="44"/>
    </row>
    <row r="105" spans="1:26">
      <c r="A105" s="9"/>
      <c r="B105" s="153">
        <f t="shared" si="2"/>
        <v>93</v>
      </c>
      <c r="C105" s="286"/>
      <c r="D105" s="286"/>
      <c r="E105" s="286"/>
      <c r="F105" s="322" t="s">
        <v>2421</v>
      </c>
      <c r="G105" s="162" t="s">
        <v>2422</v>
      </c>
      <c r="H105" s="162" t="s">
        <v>2423</v>
      </c>
      <c r="I105" s="30" t="s">
        <v>17</v>
      </c>
      <c r="J105" s="59"/>
      <c r="K105" s="63"/>
      <c r="L105" s="44"/>
      <c r="M105" s="44"/>
      <c r="N105" s="44"/>
      <c r="O105" s="44"/>
      <c r="P105" s="44"/>
      <c r="Q105" s="44"/>
      <c r="R105" s="44"/>
      <c r="S105" s="44"/>
      <c r="T105" s="44"/>
      <c r="U105" s="44"/>
      <c r="V105" s="44"/>
      <c r="W105" s="44"/>
      <c r="X105" s="44"/>
      <c r="Y105" s="44"/>
      <c r="Z105" s="44"/>
    </row>
    <row r="106" spans="1:26" ht="36">
      <c r="A106" s="9"/>
      <c r="B106" s="153">
        <f t="shared" si="2"/>
        <v>94</v>
      </c>
      <c r="C106" s="286"/>
      <c r="D106" s="286"/>
      <c r="E106" s="286"/>
      <c r="F106" s="286"/>
      <c r="G106" s="172" t="s">
        <v>2424</v>
      </c>
      <c r="H106" s="162" t="s">
        <v>2322</v>
      </c>
      <c r="I106" s="30" t="s">
        <v>17</v>
      </c>
      <c r="J106" s="59"/>
      <c r="K106" s="63"/>
      <c r="L106" s="44"/>
      <c r="M106" s="44"/>
      <c r="N106" s="44"/>
      <c r="O106" s="44"/>
      <c r="P106" s="44"/>
      <c r="Q106" s="44"/>
      <c r="R106" s="44"/>
      <c r="S106" s="44"/>
      <c r="T106" s="44"/>
      <c r="U106" s="44"/>
      <c r="V106" s="44"/>
      <c r="W106" s="44"/>
      <c r="X106" s="44"/>
      <c r="Y106" s="44"/>
      <c r="Z106" s="44"/>
    </row>
    <row r="107" spans="1:26">
      <c r="A107" s="9"/>
      <c r="B107" s="153">
        <f t="shared" si="2"/>
        <v>95</v>
      </c>
      <c r="C107" s="286"/>
      <c r="D107" s="286"/>
      <c r="E107" s="286"/>
      <c r="F107" s="286"/>
      <c r="G107" s="162" t="s">
        <v>2425</v>
      </c>
      <c r="H107" s="162" t="s">
        <v>2426</v>
      </c>
      <c r="I107" s="30" t="s">
        <v>17</v>
      </c>
      <c r="J107" s="177"/>
      <c r="K107" s="181"/>
      <c r="L107" s="44"/>
      <c r="M107" s="44"/>
      <c r="N107" s="44"/>
      <c r="O107" s="44"/>
      <c r="P107" s="44"/>
      <c r="Q107" s="44"/>
      <c r="R107" s="44"/>
      <c r="S107" s="44"/>
      <c r="T107" s="44"/>
      <c r="U107" s="44"/>
      <c r="V107" s="44"/>
      <c r="W107" s="44"/>
      <c r="X107" s="44"/>
      <c r="Y107" s="44"/>
      <c r="Z107" s="44"/>
    </row>
    <row r="108" spans="1:26">
      <c r="A108" s="9"/>
      <c r="B108" s="153">
        <f t="shared" si="2"/>
        <v>96</v>
      </c>
      <c r="C108" s="286"/>
      <c r="D108" s="286"/>
      <c r="E108" s="286"/>
      <c r="F108" s="284"/>
      <c r="G108" s="162" t="s">
        <v>2427</v>
      </c>
      <c r="H108" s="162" t="s">
        <v>2428</v>
      </c>
      <c r="I108" s="30" t="s">
        <v>17</v>
      </c>
      <c r="J108" s="167"/>
      <c r="K108" s="181"/>
      <c r="L108" s="44"/>
      <c r="M108" s="44"/>
      <c r="N108" s="44"/>
      <c r="O108" s="44"/>
      <c r="P108" s="44"/>
      <c r="Q108" s="44"/>
      <c r="R108" s="44"/>
      <c r="S108" s="44"/>
      <c r="T108" s="44"/>
      <c r="U108" s="44"/>
      <c r="V108" s="44"/>
      <c r="W108" s="44"/>
      <c r="X108" s="44"/>
      <c r="Y108" s="44"/>
      <c r="Z108" s="44"/>
    </row>
    <row r="109" spans="1:26">
      <c r="A109" s="9"/>
      <c r="B109" s="153">
        <f t="shared" si="2"/>
        <v>97</v>
      </c>
      <c r="C109" s="286"/>
      <c r="D109" s="286"/>
      <c r="E109" s="286"/>
      <c r="F109" s="322" t="s">
        <v>2429</v>
      </c>
      <c r="G109" s="162" t="s">
        <v>2422</v>
      </c>
      <c r="H109" s="162" t="s">
        <v>2423</v>
      </c>
      <c r="I109" s="30" t="s">
        <v>17</v>
      </c>
      <c r="J109" s="153"/>
      <c r="K109" s="181"/>
      <c r="L109" s="44"/>
      <c r="M109" s="44"/>
      <c r="N109" s="44"/>
      <c r="O109" s="44"/>
      <c r="P109" s="44"/>
      <c r="Q109" s="44"/>
      <c r="R109" s="44"/>
      <c r="S109" s="44"/>
      <c r="T109" s="44"/>
      <c r="U109" s="44"/>
      <c r="V109" s="44"/>
      <c r="W109" s="44"/>
      <c r="X109" s="44"/>
      <c r="Y109" s="44"/>
      <c r="Z109" s="44"/>
    </row>
    <row r="110" spans="1:26" ht="36">
      <c r="A110" s="9"/>
      <c r="B110" s="153">
        <f t="shared" si="2"/>
        <v>98</v>
      </c>
      <c r="C110" s="286"/>
      <c r="D110" s="286"/>
      <c r="E110" s="286"/>
      <c r="F110" s="286"/>
      <c r="G110" s="172" t="s">
        <v>2424</v>
      </c>
      <c r="H110" s="162" t="s">
        <v>2430</v>
      </c>
      <c r="I110" s="30" t="s">
        <v>17</v>
      </c>
      <c r="J110" s="153"/>
      <c r="K110" s="181"/>
      <c r="L110" s="44"/>
      <c r="M110" s="44"/>
      <c r="N110" s="44"/>
      <c r="O110" s="44"/>
      <c r="P110" s="44"/>
      <c r="Q110" s="44"/>
      <c r="R110" s="44"/>
      <c r="S110" s="44"/>
      <c r="T110" s="44"/>
      <c r="U110" s="44"/>
      <c r="V110" s="44"/>
      <c r="W110" s="44"/>
      <c r="X110" s="44"/>
      <c r="Y110" s="44"/>
      <c r="Z110" s="44"/>
    </row>
    <row r="111" spans="1:26">
      <c r="A111" s="9"/>
      <c r="B111" s="153">
        <f t="shared" si="2"/>
        <v>99</v>
      </c>
      <c r="C111" s="286"/>
      <c r="D111" s="286"/>
      <c r="E111" s="286"/>
      <c r="F111" s="286"/>
      <c r="G111" s="162" t="s">
        <v>2425</v>
      </c>
      <c r="H111" s="162" t="s">
        <v>2426</v>
      </c>
      <c r="I111" s="30" t="s">
        <v>17</v>
      </c>
      <c r="J111" s="146"/>
      <c r="K111" s="63"/>
      <c r="L111" s="44"/>
      <c r="M111" s="44"/>
      <c r="N111" s="44"/>
      <c r="O111" s="44"/>
      <c r="P111" s="44"/>
      <c r="Q111" s="44"/>
      <c r="R111" s="44"/>
      <c r="S111" s="44"/>
      <c r="T111" s="44"/>
      <c r="U111" s="44"/>
      <c r="V111" s="44"/>
      <c r="W111" s="44"/>
      <c r="X111" s="44"/>
      <c r="Y111" s="44"/>
      <c r="Z111" s="44"/>
    </row>
    <row r="112" spans="1:26" ht="14.25">
      <c r="A112" s="9"/>
      <c r="B112" s="153">
        <f t="shared" si="2"/>
        <v>100</v>
      </c>
      <c r="C112" s="286"/>
      <c r="D112" s="286"/>
      <c r="E112" s="286"/>
      <c r="F112" s="284"/>
      <c r="G112" s="162" t="s">
        <v>2427</v>
      </c>
      <c r="H112" s="162" t="s">
        <v>2428</v>
      </c>
      <c r="I112" s="30" t="s">
        <v>17</v>
      </c>
      <c r="J112" s="147"/>
      <c r="K112" s="63"/>
      <c r="L112" s="44"/>
      <c r="M112" s="44"/>
      <c r="N112" s="44"/>
      <c r="O112" s="44"/>
      <c r="P112" s="44"/>
      <c r="Q112" s="44"/>
      <c r="R112" s="44"/>
      <c r="S112" s="44"/>
      <c r="T112" s="44"/>
      <c r="U112" s="44"/>
      <c r="V112" s="44"/>
      <c r="W112" s="44"/>
      <c r="X112" s="44"/>
      <c r="Y112" s="44"/>
      <c r="Z112" s="44"/>
    </row>
    <row r="113" spans="1:26" ht="36">
      <c r="A113" s="9"/>
      <c r="B113" s="153">
        <f t="shared" si="2"/>
        <v>101</v>
      </c>
      <c r="C113" s="286"/>
      <c r="D113" s="286"/>
      <c r="E113" s="286"/>
      <c r="F113" s="322" t="s">
        <v>2431</v>
      </c>
      <c r="G113" s="162" t="s">
        <v>2422</v>
      </c>
      <c r="H113" s="162" t="s">
        <v>2432</v>
      </c>
      <c r="I113" s="30" t="s">
        <v>17</v>
      </c>
      <c r="J113" s="59"/>
      <c r="K113" s="63"/>
      <c r="L113" s="44"/>
      <c r="M113" s="44"/>
      <c r="N113" s="44"/>
      <c r="O113" s="44"/>
      <c r="P113" s="44"/>
      <c r="Q113" s="44"/>
      <c r="R113" s="44"/>
      <c r="S113" s="44"/>
      <c r="T113" s="44"/>
      <c r="U113" s="44"/>
      <c r="V113" s="44"/>
      <c r="W113" s="44"/>
      <c r="X113" s="44"/>
      <c r="Y113" s="44"/>
      <c r="Z113" s="44"/>
    </row>
    <row r="114" spans="1:26">
      <c r="A114" s="9"/>
      <c r="B114" s="153">
        <f t="shared" si="2"/>
        <v>102</v>
      </c>
      <c r="C114" s="286"/>
      <c r="D114" s="286"/>
      <c r="E114" s="286"/>
      <c r="F114" s="286"/>
      <c r="G114" s="162" t="s">
        <v>2425</v>
      </c>
      <c r="H114" s="162" t="s">
        <v>2433</v>
      </c>
      <c r="I114" s="30" t="s">
        <v>17</v>
      </c>
      <c r="J114" s="59"/>
      <c r="K114" s="63"/>
      <c r="L114" s="44"/>
      <c r="M114" s="44"/>
      <c r="N114" s="44"/>
      <c r="O114" s="44"/>
      <c r="P114" s="44"/>
      <c r="Q114" s="44"/>
      <c r="R114" s="44"/>
      <c r="S114" s="44"/>
      <c r="T114" s="44"/>
      <c r="U114" s="44"/>
      <c r="V114" s="44"/>
      <c r="W114" s="44"/>
      <c r="X114" s="44"/>
      <c r="Y114" s="44"/>
      <c r="Z114" s="44"/>
    </row>
    <row r="115" spans="1:26">
      <c r="A115" s="9"/>
      <c r="B115" s="153">
        <f t="shared" si="2"/>
        <v>103</v>
      </c>
      <c r="C115" s="286"/>
      <c r="D115" s="286"/>
      <c r="E115" s="286"/>
      <c r="F115" s="284"/>
      <c r="G115" s="162" t="s">
        <v>2427</v>
      </c>
      <c r="H115" s="162" t="s">
        <v>2428</v>
      </c>
      <c r="I115" s="30" t="s">
        <v>17</v>
      </c>
      <c r="J115" s="146"/>
      <c r="K115" s="63"/>
      <c r="L115" s="44"/>
      <c r="M115" s="44"/>
      <c r="N115" s="44"/>
      <c r="O115" s="44"/>
      <c r="P115" s="44"/>
      <c r="Q115" s="44"/>
      <c r="R115" s="44"/>
      <c r="S115" s="44"/>
      <c r="T115" s="44"/>
      <c r="U115" s="44"/>
      <c r="V115" s="44"/>
      <c r="W115" s="44"/>
      <c r="X115" s="44"/>
      <c r="Y115" s="44"/>
      <c r="Z115" s="44"/>
    </row>
    <row r="116" spans="1:26" ht="36">
      <c r="A116" s="9"/>
      <c r="B116" s="153">
        <f t="shared" si="2"/>
        <v>104</v>
      </c>
      <c r="C116" s="286"/>
      <c r="D116" s="286"/>
      <c r="E116" s="286"/>
      <c r="F116" s="162" t="s">
        <v>2434</v>
      </c>
      <c r="G116" s="162" t="s">
        <v>2435</v>
      </c>
      <c r="H116" s="162" t="s">
        <v>2356</v>
      </c>
      <c r="I116" s="30" t="s">
        <v>17</v>
      </c>
      <c r="J116" s="103"/>
      <c r="K116" s="63"/>
      <c r="L116" s="44"/>
      <c r="M116" s="44"/>
      <c r="N116" s="44"/>
      <c r="O116" s="44"/>
      <c r="P116" s="44"/>
      <c r="Q116" s="44"/>
      <c r="R116" s="44"/>
      <c r="S116" s="44"/>
      <c r="T116" s="44"/>
      <c r="U116" s="44"/>
      <c r="V116" s="44"/>
      <c r="W116" s="44"/>
      <c r="X116" s="44"/>
      <c r="Y116" s="44"/>
      <c r="Z116" s="44"/>
    </row>
    <row r="117" spans="1:26" ht="36">
      <c r="A117" s="9"/>
      <c r="B117" s="153">
        <f t="shared" si="2"/>
        <v>105</v>
      </c>
      <c r="C117" s="286"/>
      <c r="D117" s="286"/>
      <c r="E117" s="286"/>
      <c r="F117" s="162" t="s">
        <v>2436</v>
      </c>
      <c r="G117" s="162" t="s">
        <v>2435</v>
      </c>
      <c r="H117" s="162" t="s">
        <v>2358</v>
      </c>
      <c r="I117" s="30" t="s">
        <v>17</v>
      </c>
      <c r="J117" s="59"/>
      <c r="K117" s="63"/>
      <c r="L117" s="44"/>
      <c r="M117" s="44"/>
      <c r="N117" s="44"/>
      <c r="O117" s="44"/>
      <c r="P117" s="44"/>
      <c r="Q117" s="44"/>
      <c r="R117" s="44"/>
      <c r="S117" s="44"/>
      <c r="T117" s="44"/>
      <c r="U117" s="44"/>
      <c r="V117" s="44"/>
      <c r="W117" s="44"/>
      <c r="X117" s="44"/>
      <c r="Y117" s="44"/>
      <c r="Z117" s="44"/>
    </row>
    <row r="118" spans="1:26" ht="36">
      <c r="A118" s="9"/>
      <c r="B118" s="153">
        <f t="shared" si="2"/>
        <v>106</v>
      </c>
      <c r="C118" s="286"/>
      <c r="D118" s="286"/>
      <c r="E118" s="286"/>
      <c r="F118" s="162" t="s">
        <v>2437</v>
      </c>
      <c r="G118" s="162" t="s">
        <v>2435</v>
      </c>
      <c r="H118" s="162" t="s">
        <v>2360</v>
      </c>
      <c r="I118" s="30" t="s">
        <v>17</v>
      </c>
      <c r="J118" s="59"/>
      <c r="K118" s="63"/>
      <c r="L118" s="44"/>
      <c r="M118" s="44"/>
      <c r="N118" s="44"/>
      <c r="O118" s="44"/>
      <c r="P118" s="44"/>
      <c r="Q118" s="44"/>
      <c r="R118" s="44"/>
      <c r="S118" s="44"/>
      <c r="T118" s="44"/>
      <c r="U118" s="44"/>
      <c r="V118" s="44"/>
      <c r="W118" s="44"/>
      <c r="X118" s="44"/>
      <c r="Y118" s="44"/>
      <c r="Z118" s="44"/>
    </row>
    <row r="119" spans="1:26">
      <c r="A119" s="9"/>
      <c r="B119" s="153">
        <f t="shared" si="2"/>
        <v>107</v>
      </c>
      <c r="C119" s="286"/>
      <c r="D119" s="286"/>
      <c r="E119" s="286"/>
      <c r="F119" s="172" t="s">
        <v>2400</v>
      </c>
      <c r="G119" s="162" t="s">
        <v>2361</v>
      </c>
      <c r="H119" s="162" t="s">
        <v>2438</v>
      </c>
      <c r="I119" s="30" t="s">
        <v>17</v>
      </c>
      <c r="J119" s="59"/>
      <c r="K119" s="63"/>
      <c r="L119" s="44"/>
      <c r="M119" s="44"/>
      <c r="N119" s="44"/>
      <c r="O119" s="44"/>
      <c r="P119" s="44"/>
      <c r="Q119" s="44"/>
      <c r="R119" s="44"/>
      <c r="S119" s="44"/>
      <c r="T119" s="44"/>
      <c r="U119" s="44"/>
      <c r="V119" s="44"/>
      <c r="W119" s="44"/>
      <c r="X119" s="44"/>
      <c r="Y119" s="44"/>
      <c r="Z119" s="44"/>
    </row>
    <row r="120" spans="1:26" ht="24">
      <c r="A120" s="9"/>
      <c r="B120" s="153">
        <f t="shared" si="2"/>
        <v>108</v>
      </c>
      <c r="C120" s="286"/>
      <c r="D120" s="286"/>
      <c r="E120" s="286"/>
      <c r="F120" s="322" t="s">
        <v>2363</v>
      </c>
      <c r="G120" s="322" t="s">
        <v>2410</v>
      </c>
      <c r="H120" s="162" t="s">
        <v>2439</v>
      </c>
      <c r="I120" s="30" t="s">
        <v>17</v>
      </c>
      <c r="J120" s="59"/>
      <c r="K120" s="63"/>
      <c r="L120" s="44"/>
      <c r="M120" s="44"/>
      <c r="N120" s="44"/>
      <c r="O120" s="44"/>
      <c r="P120" s="44"/>
      <c r="Q120" s="44"/>
      <c r="R120" s="44"/>
      <c r="S120" s="44"/>
      <c r="T120" s="44"/>
      <c r="U120" s="44"/>
      <c r="V120" s="44"/>
      <c r="W120" s="44"/>
      <c r="X120" s="44"/>
      <c r="Y120" s="44"/>
      <c r="Z120" s="44"/>
    </row>
    <row r="121" spans="1:26">
      <c r="A121" s="9"/>
      <c r="B121" s="153">
        <f t="shared" si="2"/>
        <v>109</v>
      </c>
      <c r="C121" s="286"/>
      <c r="D121" s="284"/>
      <c r="E121" s="284"/>
      <c r="F121" s="284"/>
      <c r="G121" s="284"/>
      <c r="H121" s="162" t="s">
        <v>2440</v>
      </c>
      <c r="I121" s="30" t="s">
        <v>17</v>
      </c>
      <c r="J121" s="59"/>
      <c r="K121" s="63"/>
      <c r="L121" s="44"/>
      <c r="M121" s="44"/>
      <c r="N121" s="44"/>
      <c r="O121" s="44"/>
      <c r="P121" s="44"/>
      <c r="Q121" s="44"/>
      <c r="R121" s="44"/>
      <c r="S121" s="44"/>
      <c r="T121" s="44"/>
      <c r="U121" s="44"/>
      <c r="V121" s="44"/>
      <c r="W121" s="44"/>
      <c r="X121" s="44"/>
      <c r="Y121" s="44"/>
      <c r="Z121" s="44"/>
    </row>
    <row r="122" spans="1:26" ht="36">
      <c r="A122" s="9"/>
      <c r="B122" s="153">
        <f t="shared" si="2"/>
        <v>110</v>
      </c>
      <c r="C122" s="286"/>
      <c r="D122" s="341" t="s">
        <v>2441</v>
      </c>
      <c r="E122" s="341" t="s">
        <v>2442</v>
      </c>
      <c r="F122" s="322" t="s">
        <v>2277</v>
      </c>
      <c r="G122" s="162" t="s">
        <v>2278</v>
      </c>
      <c r="H122" s="162" t="s">
        <v>2279</v>
      </c>
      <c r="I122" s="30" t="s">
        <v>17</v>
      </c>
      <c r="J122" s="164" t="s">
        <v>2280</v>
      </c>
      <c r="K122" s="212" t="s">
        <v>2281</v>
      </c>
      <c r="L122" s="44"/>
      <c r="M122" s="44"/>
      <c r="N122" s="44"/>
      <c r="O122" s="44"/>
      <c r="P122" s="44"/>
      <c r="Q122" s="44"/>
      <c r="R122" s="44"/>
      <c r="S122" s="44"/>
      <c r="T122" s="44"/>
      <c r="U122" s="44"/>
      <c r="V122" s="44"/>
      <c r="W122" s="44"/>
      <c r="X122" s="44"/>
      <c r="Y122" s="44"/>
      <c r="Z122" s="44"/>
    </row>
    <row r="123" spans="1:26" ht="36">
      <c r="A123" s="9"/>
      <c r="B123" s="153">
        <f t="shared" si="2"/>
        <v>111</v>
      </c>
      <c r="C123" s="286"/>
      <c r="D123" s="286"/>
      <c r="E123" s="286"/>
      <c r="F123" s="286"/>
      <c r="G123" s="322" t="s">
        <v>2282</v>
      </c>
      <c r="H123" s="162" t="s">
        <v>2283</v>
      </c>
      <c r="I123" s="30" t="s">
        <v>17</v>
      </c>
      <c r="J123" s="213"/>
      <c r="K123" s="213"/>
      <c r="L123" s="44"/>
      <c r="M123" s="44"/>
      <c r="N123" s="44"/>
      <c r="O123" s="44"/>
      <c r="P123" s="44"/>
      <c r="Q123" s="44"/>
      <c r="R123" s="44"/>
      <c r="S123" s="44"/>
      <c r="T123" s="44"/>
      <c r="U123" s="44"/>
      <c r="V123" s="44"/>
      <c r="W123" s="44"/>
      <c r="X123" s="44"/>
      <c r="Y123" s="44"/>
      <c r="Z123" s="44"/>
    </row>
    <row r="124" spans="1:26" ht="36">
      <c r="A124" s="9"/>
      <c r="B124" s="153">
        <f t="shared" si="2"/>
        <v>112</v>
      </c>
      <c r="C124" s="286"/>
      <c r="D124" s="286"/>
      <c r="E124" s="286"/>
      <c r="F124" s="286"/>
      <c r="G124" s="284"/>
      <c r="H124" s="162" t="s">
        <v>2284</v>
      </c>
      <c r="I124" s="30" t="s">
        <v>17</v>
      </c>
      <c r="J124" s="59"/>
      <c r="K124" s="63"/>
      <c r="L124" s="44"/>
      <c r="M124" s="44"/>
      <c r="N124" s="44"/>
      <c r="O124" s="44"/>
      <c r="P124" s="44"/>
      <c r="Q124" s="44"/>
      <c r="R124" s="44"/>
      <c r="S124" s="44"/>
      <c r="T124" s="44"/>
      <c r="U124" s="44"/>
      <c r="V124" s="44"/>
      <c r="W124" s="44"/>
      <c r="X124" s="44"/>
      <c r="Y124" s="44"/>
      <c r="Z124" s="44"/>
    </row>
    <row r="125" spans="1:26">
      <c r="A125" s="9"/>
      <c r="B125" s="153">
        <f t="shared" ref="B125:B188" si="3">ROW()-12</f>
        <v>113</v>
      </c>
      <c r="C125" s="286"/>
      <c r="D125" s="286"/>
      <c r="E125" s="284"/>
      <c r="F125" s="284"/>
      <c r="G125" s="162" t="s">
        <v>2285</v>
      </c>
      <c r="H125" s="162" t="s">
        <v>2286</v>
      </c>
      <c r="I125" s="30" t="s">
        <v>17</v>
      </c>
      <c r="J125" s="59"/>
      <c r="K125" s="63"/>
      <c r="L125" s="44"/>
      <c r="M125" s="44"/>
      <c r="N125" s="44"/>
      <c r="O125" s="44"/>
      <c r="P125" s="44"/>
      <c r="Q125" s="44"/>
      <c r="R125" s="44"/>
      <c r="S125" s="44"/>
      <c r="T125" s="44"/>
      <c r="U125" s="44"/>
      <c r="V125" s="44"/>
      <c r="W125" s="44"/>
      <c r="X125" s="44"/>
      <c r="Y125" s="44"/>
      <c r="Z125" s="44"/>
    </row>
    <row r="126" spans="1:26">
      <c r="A126" s="9"/>
      <c r="B126" s="153">
        <f t="shared" si="3"/>
        <v>114</v>
      </c>
      <c r="C126" s="286"/>
      <c r="D126" s="286"/>
      <c r="E126" s="341" t="s">
        <v>2443</v>
      </c>
      <c r="F126" s="322" t="s">
        <v>2444</v>
      </c>
      <c r="G126" s="162" t="s">
        <v>2445</v>
      </c>
      <c r="H126" s="162" t="s">
        <v>2446</v>
      </c>
      <c r="I126" s="30" t="s">
        <v>17</v>
      </c>
      <c r="J126" s="59"/>
      <c r="K126" s="63"/>
      <c r="L126" s="44"/>
      <c r="M126" s="44"/>
      <c r="N126" s="44"/>
      <c r="O126" s="44"/>
      <c r="P126" s="44"/>
      <c r="Q126" s="44"/>
      <c r="R126" s="44"/>
      <c r="S126" s="44"/>
      <c r="T126" s="44"/>
      <c r="U126" s="44"/>
      <c r="V126" s="44"/>
      <c r="W126" s="44"/>
      <c r="X126" s="44"/>
      <c r="Y126" s="44"/>
      <c r="Z126" s="44"/>
    </row>
    <row r="127" spans="1:26">
      <c r="A127" s="9"/>
      <c r="B127" s="153">
        <f t="shared" si="3"/>
        <v>115</v>
      </c>
      <c r="C127" s="286"/>
      <c r="D127" s="286"/>
      <c r="E127" s="286"/>
      <c r="F127" s="286"/>
      <c r="G127" s="162" t="s">
        <v>2447</v>
      </c>
      <c r="H127" s="162" t="s">
        <v>2448</v>
      </c>
      <c r="I127" s="30" t="s">
        <v>17</v>
      </c>
      <c r="J127" s="59"/>
      <c r="K127" s="63"/>
      <c r="L127" s="44"/>
      <c r="M127" s="44"/>
      <c r="N127" s="44"/>
      <c r="O127" s="44"/>
      <c r="P127" s="44"/>
      <c r="Q127" s="44"/>
      <c r="R127" s="44"/>
      <c r="S127" s="44"/>
      <c r="T127" s="44"/>
      <c r="U127" s="44"/>
      <c r="V127" s="44"/>
      <c r="W127" s="44"/>
      <c r="X127" s="44"/>
      <c r="Y127" s="44"/>
      <c r="Z127" s="44"/>
    </row>
    <row r="128" spans="1:26" ht="24">
      <c r="A128" s="9"/>
      <c r="B128" s="153">
        <f t="shared" si="3"/>
        <v>116</v>
      </c>
      <c r="C128" s="286"/>
      <c r="D128" s="286"/>
      <c r="E128" s="286"/>
      <c r="F128" s="162" t="s">
        <v>2449</v>
      </c>
      <c r="G128" s="162" t="s">
        <v>2450</v>
      </c>
      <c r="H128" s="162" t="s">
        <v>2451</v>
      </c>
      <c r="I128" s="30" t="s">
        <v>17</v>
      </c>
      <c r="J128" s="59"/>
      <c r="K128" s="63"/>
      <c r="L128" s="44"/>
      <c r="M128" s="44"/>
      <c r="N128" s="44"/>
      <c r="O128" s="44"/>
      <c r="P128" s="44"/>
      <c r="Q128" s="44"/>
      <c r="R128" s="44"/>
      <c r="S128" s="44"/>
      <c r="T128" s="44"/>
      <c r="U128" s="44"/>
      <c r="V128" s="44"/>
      <c r="W128" s="44"/>
      <c r="X128" s="44"/>
      <c r="Y128" s="44"/>
      <c r="Z128" s="44"/>
    </row>
    <row r="129" spans="1:26">
      <c r="A129" s="9"/>
      <c r="B129" s="153">
        <f t="shared" si="3"/>
        <v>117</v>
      </c>
      <c r="C129" s="286"/>
      <c r="D129" s="286"/>
      <c r="E129" s="286"/>
      <c r="F129" s="322" t="s">
        <v>2452</v>
      </c>
      <c r="G129" s="162" t="s">
        <v>2445</v>
      </c>
      <c r="H129" s="162" t="s">
        <v>2453</v>
      </c>
      <c r="I129" s="30" t="s">
        <v>17</v>
      </c>
      <c r="J129" s="59"/>
      <c r="K129" s="63"/>
      <c r="L129" s="44"/>
      <c r="M129" s="44"/>
      <c r="N129" s="44"/>
      <c r="O129" s="44"/>
      <c r="P129" s="44"/>
      <c r="Q129" s="44"/>
      <c r="R129" s="44"/>
      <c r="S129" s="44"/>
      <c r="T129" s="44"/>
      <c r="U129" s="44"/>
      <c r="V129" s="44"/>
      <c r="W129" s="44"/>
      <c r="X129" s="44"/>
      <c r="Y129" s="44"/>
      <c r="Z129" s="44"/>
    </row>
    <row r="130" spans="1:26">
      <c r="A130" s="9"/>
      <c r="B130" s="153">
        <f t="shared" si="3"/>
        <v>118</v>
      </c>
      <c r="C130" s="286"/>
      <c r="D130" s="286"/>
      <c r="E130" s="284"/>
      <c r="F130" s="284"/>
      <c r="G130" s="162" t="s">
        <v>2447</v>
      </c>
      <c r="H130" s="162" t="s">
        <v>2454</v>
      </c>
      <c r="I130" s="30" t="s">
        <v>17</v>
      </c>
      <c r="J130" s="59"/>
      <c r="K130" s="63"/>
      <c r="L130" s="44"/>
      <c r="M130" s="44"/>
      <c r="N130" s="44"/>
      <c r="O130" s="44"/>
      <c r="P130" s="44"/>
      <c r="Q130" s="44"/>
      <c r="R130" s="44"/>
      <c r="S130" s="44"/>
      <c r="T130" s="44"/>
      <c r="U130" s="44"/>
      <c r="V130" s="44"/>
      <c r="W130" s="44"/>
      <c r="X130" s="44"/>
      <c r="Y130" s="44"/>
      <c r="Z130" s="44"/>
    </row>
    <row r="131" spans="1:26">
      <c r="A131" s="9"/>
      <c r="B131" s="153">
        <f t="shared" si="3"/>
        <v>119</v>
      </c>
      <c r="C131" s="286"/>
      <c r="D131" s="286"/>
      <c r="E131" s="341" t="s">
        <v>2455</v>
      </c>
      <c r="F131" s="322" t="s">
        <v>2277</v>
      </c>
      <c r="G131" s="322" t="s">
        <v>2324</v>
      </c>
      <c r="H131" s="162" t="s">
        <v>2325</v>
      </c>
      <c r="I131" s="30" t="s">
        <v>17</v>
      </c>
      <c r="J131" s="59"/>
      <c r="K131" s="63"/>
      <c r="L131" s="44"/>
      <c r="M131" s="44"/>
      <c r="N131" s="44"/>
      <c r="O131" s="44"/>
      <c r="P131" s="44"/>
      <c r="Q131" s="44"/>
      <c r="R131" s="44"/>
      <c r="S131" s="44"/>
      <c r="T131" s="44"/>
      <c r="U131" s="44"/>
      <c r="V131" s="44"/>
      <c r="W131" s="44"/>
      <c r="X131" s="44"/>
      <c r="Y131" s="44"/>
      <c r="Z131" s="44"/>
    </row>
    <row r="132" spans="1:26">
      <c r="A132" s="9"/>
      <c r="B132" s="153">
        <f t="shared" si="3"/>
        <v>120</v>
      </c>
      <c r="C132" s="286"/>
      <c r="D132" s="286"/>
      <c r="E132" s="286"/>
      <c r="F132" s="286"/>
      <c r="G132" s="286"/>
      <c r="H132" s="162" t="s">
        <v>2456</v>
      </c>
      <c r="I132" s="30" t="s">
        <v>17</v>
      </c>
      <c r="J132" s="59"/>
      <c r="K132" s="63"/>
      <c r="L132" s="44"/>
      <c r="M132" s="44"/>
      <c r="N132" s="44"/>
      <c r="O132" s="44"/>
      <c r="P132" s="44"/>
      <c r="Q132" s="44"/>
      <c r="R132" s="44"/>
      <c r="S132" s="44"/>
      <c r="T132" s="44"/>
      <c r="U132" s="44"/>
      <c r="V132" s="44"/>
      <c r="W132" s="44"/>
      <c r="X132" s="44"/>
      <c r="Y132" s="44"/>
      <c r="Z132" s="44"/>
    </row>
    <row r="133" spans="1:26">
      <c r="A133" s="9"/>
      <c r="B133" s="153">
        <f t="shared" si="3"/>
        <v>121</v>
      </c>
      <c r="C133" s="286"/>
      <c r="D133" s="286"/>
      <c r="E133" s="286"/>
      <c r="F133" s="286"/>
      <c r="G133" s="286"/>
      <c r="H133" s="162" t="s">
        <v>2327</v>
      </c>
      <c r="I133" s="30" t="s">
        <v>17</v>
      </c>
      <c r="J133" s="59"/>
      <c r="K133" s="63"/>
      <c r="L133" s="44"/>
      <c r="M133" s="44"/>
      <c r="N133" s="44"/>
      <c r="O133" s="44"/>
      <c r="P133" s="44"/>
      <c r="Q133" s="44"/>
      <c r="R133" s="44"/>
      <c r="S133" s="44"/>
      <c r="T133" s="44"/>
      <c r="U133" s="44"/>
      <c r="V133" s="44"/>
      <c r="W133" s="44"/>
      <c r="X133" s="44"/>
      <c r="Y133" s="44"/>
      <c r="Z133" s="44"/>
    </row>
    <row r="134" spans="1:26">
      <c r="A134" s="9"/>
      <c r="B134" s="153">
        <f t="shared" si="3"/>
        <v>122</v>
      </c>
      <c r="C134" s="286"/>
      <c r="D134" s="286"/>
      <c r="E134" s="286"/>
      <c r="F134" s="284"/>
      <c r="G134" s="284"/>
      <c r="H134" s="162" t="s">
        <v>2328</v>
      </c>
      <c r="I134" s="30" t="s">
        <v>17</v>
      </c>
      <c r="J134" s="59"/>
      <c r="K134" s="63"/>
      <c r="L134" s="44"/>
      <c r="M134" s="44"/>
      <c r="N134" s="44"/>
      <c r="O134" s="44"/>
      <c r="P134" s="44"/>
      <c r="Q134" s="44"/>
      <c r="R134" s="44"/>
      <c r="S134" s="44"/>
      <c r="T134" s="44"/>
      <c r="U134" s="44"/>
      <c r="V134" s="44"/>
      <c r="W134" s="44"/>
      <c r="X134" s="44"/>
      <c r="Y134" s="44"/>
      <c r="Z134" s="44"/>
    </row>
    <row r="135" spans="1:26" ht="36">
      <c r="A135" s="9"/>
      <c r="B135" s="153">
        <f t="shared" si="3"/>
        <v>123</v>
      </c>
      <c r="C135" s="286"/>
      <c r="D135" s="286"/>
      <c r="E135" s="286"/>
      <c r="F135" s="322" t="s">
        <v>2457</v>
      </c>
      <c r="G135" s="322" t="s">
        <v>2330</v>
      </c>
      <c r="H135" s="162" t="s">
        <v>2458</v>
      </c>
      <c r="I135" s="30" t="s">
        <v>17</v>
      </c>
      <c r="J135" s="59"/>
      <c r="K135" s="63"/>
      <c r="L135" s="44"/>
      <c r="M135" s="44"/>
      <c r="N135" s="44"/>
      <c r="O135" s="44"/>
      <c r="P135" s="44"/>
      <c r="Q135" s="44"/>
      <c r="R135" s="44"/>
      <c r="S135" s="44"/>
      <c r="T135" s="44"/>
      <c r="U135" s="44"/>
      <c r="V135" s="44"/>
      <c r="W135" s="44"/>
      <c r="X135" s="44"/>
      <c r="Y135" s="44"/>
      <c r="Z135" s="44"/>
    </row>
    <row r="136" spans="1:26" ht="36">
      <c r="A136" s="9"/>
      <c r="B136" s="153">
        <f t="shared" si="3"/>
        <v>124</v>
      </c>
      <c r="C136" s="286"/>
      <c r="D136" s="286"/>
      <c r="E136" s="286"/>
      <c r="F136" s="284"/>
      <c r="G136" s="284"/>
      <c r="H136" s="162" t="s">
        <v>2459</v>
      </c>
      <c r="I136" s="30" t="s">
        <v>17</v>
      </c>
      <c r="J136" s="59"/>
      <c r="K136" s="63"/>
      <c r="L136" s="44"/>
      <c r="M136" s="44"/>
      <c r="N136" s="44"/>
      <c r="O136" s="44"/>
      <c r="P136" s="44"/>
      <c r="Q136" s="44"/>
      <c r="R136" s="44"/>
      <c r="S136" s="44"/>
      <c r="T136" s="44"/>
      <c r="U136" s="44"/>
      <c r="V136" s="44"/>
      <c r="W136" s="44"/>
      <c r="X136" s="44"/>
      <c r="Y136" s="44"/>
      <c r="Z136" s="44"/>
    </row>
    <row r="137" spans="1:26">
      <c r="A137" s="9"/>
      <c r="B137" s="153">
        <f t="shared" si="3"/>
        <v>125</v>
      </c>
      <c r="C137" s="286"/>
      <c r="D137" s="286"/>
      <c r="E137" s="286"/>
      <c r="F137" s="162" t="s">
        <v>2457</v>
      </c>
      <c r="G137" s="162" t="s">
        <v>2460</v>
      </c>
      <c r="H137" s="162" t="s">
        <v>2461</v>
      </c>
      <c r="I137" s="30" t="s">
        <v>17</v>
      </c>
      <c r="J137" s="59"/>
      <c r="K137" s="63"/>
      <c r="L137" s="44"/>
      <c r="M137" s="44"/>
      <c r="N137" s="44"/>
      <c r="O137" s="44"/>
      <c r="P137" s="44"/>
      <c r="Q137" s="44"/>
      <c r="R137" s="44"/>
      <c r="S137" s="44"/>
      <c r="T137" s="44"/>
      <c r="U137" s="44"/>
      <c r="V137" s="44"/>
      <c r="W137" s="44"/>
      <c r="X137" s="44"/>
      <c r="Y137" s="44"/>
      <c r="Z137" s="44"/>
    </row>
    <row r="138" spans="1:26" ht="36">
      <c r="A138" s="9"/>
      <c r="B138" s="153">
        <f t="shared" si="3"/>
        <v>126</v>
      </c>
      <c r="C138" s="286"/>
      <c r="D138" s="286"/>
      <c r="E138" s="286"/>
      <c r="F138" s="162" t="s">
        <v>2462</v>
      </c>
      <c r="G138" s="162" t="s">
        <v>2463</v>
      </c>
      <c r="H138" s="162" t="s">
        <v>2356</v>
      </c>
      <c r="I138" s="30" t="s">
        <v>17</v>
      </c>
      <c r="J138" s="59"/>
      <c r="K138" s="63"/>
      <c r="L138" s="44"/>
      <c r="M138" s="44"/>
      <c r="N138" s="44"/>
      <c r="O138" s="44"/>
      <c r="P138" s="44"/>
      <c r="Q138" s="44"/>
      <c r="R138" s="44"/>
      <c r="S138" s="44"/>
      <c r="T138" s="44"/>
      <c r="U138" s="44"/>
      <c r="V138" s="44"/>
      <c r="W138" s="44"/>
      <c r="X138" s="44"/>
      <c r="Y138" s="44"/>
      <c r="Z138" s="44"/>
    </row>
    <row r="139" spans="1:26" ht="36">
      <c r="A139" s="9"/>
      <c r="B139" s="153">
        <f t="shared" si="3"/>
        <v>127</v>
      </c>
      <c r="C139" s="286"/>
      <c r="D139" s="286"/>
      <c r="E139" s="286"/>
      <c r="F139" s="162" t="s">
        <v>2464</v>
      </c>
      <c r="G139" s="162" t="s">
        <v>2463</v>
      </c>
      <c r="H139" s="162" t="s">
        <v>2358</v>
      </c>
      <c r="I139" s="30" t="s">
        <v>17</v>
      </c>
      <c r="J139" s="59"/>
      <c r="K139" s="63"/>
      <c r="L139" s="44"/>
      <c r="M139" s="44"/>
      <c r="N139" s="44"/>
      <c r="O139" s="44"/>
      <c r="P139" s="44"/>
      <c r="Q139" s="44"/>
      <c r="R139" s="44"/>
      <c r="S139" s="44"/>
      <c r="T139" s="44"/>
      <c r="U139" s="44"/>
      <c r="V139" s="44"/>
      <c r="W139" s="44"/>
      <c r="X139" s="44"/>
      <c r="Y139" s="44"/>
      <c r="Z139" s="44"/>
    </row>
    <row r="140" spans="1:26" ht="36">
      <c r="A140" s="9"/>
      <c r="B140" s="153">
        <f t="shared" si="3"/>
        <v>128</v>
      </c>
      <c r="C140" s="286"/>
      <c r="D140" s="286"/>
      <c r="E140" s="286"/>
      <c r="F140" s="162" t="s">
        <v>2465</v>
      </c>
      <c r="G140" s="162" t="s">
        <v>2463</v>
      </c>
      <c r="H140" s="162" t="s">
        <v>2360</v>
      </c>
      <c r="I140" s="30" t="s">
        <v>17</v>
      </c>
      <c r="J140" s="59"/>
      <c r="K140" s="63"/>
      <c r="L140" s="44"/>
      <c r="M140" s="44"/>
      <c r="N140" s="44"/>
      <c r="O140" s="44"/>
      <c r="P140" s="44"/>
      <c r="Q140" s="44"/>
      <c r="R140" s="44"/>
      <c r="S140" s="44"/>
      <c r="T140" s="44"/>
      <c r="U140" s="44"/>
      <c r="V140" s="44"/>
      <c r="W140" s="44"/>
      <c r="X140" s="44"/>
      <c r="Y140" s="44"/>
      <c r="Z140" s="44"/>
    </row>
    <row r="141" spans="1:26">
      <c r="A141" s="9"/>
      <c r="B141" s="153">
        <f t="shared" si="3"/>
        <v>129</v>
      </c>
      <c r="C141" s="286"/>
      <c r="D141" s="286"/>
      <c r="E141" s="286"/>
      <c r="F141" s="172" t="s">
        <v>2457</v>
      </c>
      <c r="G141" s="162" t="s">
        <v>2466</v>
      </c>
      <c r="H141" s="162" t="s">
        <v>2467</v>
      </c>
      <c r="I141" s="30" t="s">
        <v>17</v>
      </c>
      <c r="J141" s="59"/>
      <c r="K141" s="63"/>
      <c r="L141" s="44"/>
      <c r="M141" s="44"/>
      <c r="N141" s="44"/>
      <c r="O141" s="44"/>
      <c r="P141" s="44"/>
      <c r="Q141" s="44"/>
      <c r="R141" s="44"/>
      <c r="S141" s="44"/>
      <c r="T141" s="44"/>
      <c r="U141" s="44"/>
      <c r="V141" s="44"/>
      <c r="W141" s="44"/>
      <c r="X141" s="44"/>
      <c r="Y141" s="44"/>
      <c r="Z141" s="44"/>
    </row>
    <row r="142" spans="1:26" ht="24">
      <c r="A142" s="9"/>
      <c r="B142" s="153">
        <f t="shared" si="3"/>
        <v>130</v>
      </c>
      <c r="C142" s="341" t="s">
        <v>2468</v>
      </c>
      <c r="D142" s="341" t="s">
        <v>2469</v>
      </c>
      <c r="E142" s="341" t="s">
        <v>2470</v>
      </c>
      <c r="F142" s="162" t="s">
        <v>2471</v>
      </c>
      <c r="G142" s="162" t="s">
        <v>2472</v>
      </c>
      <c r="H142" s="162" t="s">
        <v>2473</v>
      </c>
      <c r="I142" s="30" t="s">
        <v>17</v>
      </c>
      <c r="J142" s="59"/>
      <c r="K142" s="63"/>
      <c r="L142" s="44"/>
      <c r="M142" s="44"/>
      <c r="N142" s="44"/>
      <c r="O142" s="44"/>
      <c r="P142" s="44"/>
      <c r="Q142" s="44"/>
      <c r="R142" s="44"/>
      <c r="S142" s="44"/>
      <c r="T142" s="44"/>
      <c r="U142" s="44"/>
      <c r="V142" s="44"/>
      <c r="W142" s="44"/>
      <c r="X142" s="44"/>
      <c r="Y142" s="44"/>
      <c r="Z142" s="44"/>
    </row>
    <row r="143" spans="1:26" ht="24">
      <c r="A143" s="9"/>
      <c r="B143" s="153">
        <f t="shared" si="3"/>
        <v>131</v>
      </c>
      <c r="C143" s="286"/>
      <c r="D143" s="286"/>
      <c r="E143" s="286"/>
      <c r="F143" s="162" t="s">
        <v>2474</v>
      </c>
      <c r="G143" s="162" t="s">
        <v>2472</v>
      </c>
      <c r="H143" s="162" t="s">
        <v>2473</v>
      </c>
      <c r="I143" s="30" t="s">
        <v>17</v>
      </c>
      <c r="J143" s="59"/>
      <c r="K143" s="63"/>
      <c r="L143" s="44"/>
      <c r="M143" s="44"/>
      <c r="N143" s="44"/>
      <c r="O143" s="44"/>
      <c r="P143" s="44"/>
      <c r="Q143" s="44"/>
      <c r="R143" s="44"/>
      <c r="S143" s="44"/>
      <c r="T143" s="44"/>
      <c r="U143" s="44"/>
      <c r="V143" s="44"/>
      <c r="W143" s="44"/>
      <c r="X143" s="44"/>
      <c r="Y143" s="44"/>
      <c r="Z143" s="44"/>
    </row>
    <row r="144" spans="1:26" ht="24">
      <c r="A144" s="9"/>
      <c r="B144" s="153">
        <f t="shared" si="3"/>
        <v>132</v>
      </c>
      <c r="C144" s="286"/>
      <c r="D144" s="286"/>
      <c r="E144" s="286"/>
      <c r="F144" s="162" t="s">
        <v>2475</v>
      </c>
      <c r="G144" s="162" t="s">
        <v>2472</v>
      </c>
      <c r="H144" s="162" t="s">
        <v>2473</v>
      </c>
      <c r="I144" s="30" t="s">
        <v>17</v>
      </c>
      <c r="J144" s="59"/>
      <c r="K144" s="63"/>
      <c r="L144" s="44"/>
      <c r="M144" s="44"/>
      <c r="N144" s="44"/>
      <c r="O144" s="44"/>
      <c r="P144" s="44"/>
      <c r="Q144" s="44"/>
      <c r="R144" s="44"/>
      <c r="S144" s="44"/>
      <c r="T144" s="44"/>
      <c r="U144" s="44"/>
      <c r="V144" s="44"/>
      <c r="W144" s="44"/>
      <c r="X144" s="44"/>
      <c r="Y144" s="44"/>
      <c r="Z144" s="44"/>
    </row>
    <row r="145" spans="1:26" ht="24">
      <c r="A145" s="9"/>
      <c r="B145" s="153">
        <f t="shared" si="3"/>
        <v>133</v>
      </c>
      <c r="C145" s="286"/>
      <c r="D145" s="286"/>
      <c r="E145" s="286"/>
      <c r="F145" s="162" t="s">
        <v>2476</v>
      </c>
      <c r="G145" s="162" t="s">
        <v>2472</v>
      </c>
      <c r="H145" s="162" t="s">
        <v>2473</v>
      </c>
      <c r="I145" s="30" t="s">
        <v>17</v>
      </c>
      <c r="J145" s="59"/>
      <c r="K145" s="63"/>
      <c r="L145" s="44"/>
      <c r="M145" s="44"/>
      <c r="N145" s="44"/>
      <c r="O145" s="44"/>
      <c r="P145" s="44"/>
      <c r="Q145" s="44"/>
      <c r="R145" s="44"/>
      <c r="S145" s="44"/>
      <c r="T145" s="44"/>
      <c r="U145" s="44"/>
      <c r="V145" s="44"/>
      <c r="W145" s="44"/>
      <c r="X145" s="44"/>
      <c r="Y145" s="44"/>
      <c r="Z145" s="44"/>
    </row>
    <row r="146" spans="1:26" ht="24">
      <c r="A146" s="9"/>
      <c r="B146" s="153">
        <f t="shared" si="3"/>
        <v>134</v>
      </c>
      <c r="C146" s="286"/>
      <c r="D146" s="284"/>
      <c r="E146" s="284"/>
      <c r="F146" s="162" t="s">
        <v>2477</v>
      </c>
      <c r="G146" s="162" t="s">
        <v>2472</v>
      </c>
      <c r="H146" s="162" t="s">
        <v>2473</v>
      </c>
      <c r="I146" s="30" t="s">
        <v>17</v>
      </c>
      <c r="J146" s="59"/>
      <c r="K146" s="63"/>
      <c r="L146" s="44"/>
      <c r="M146" s="44"/>
      <c r="N146" s="44"/>
      <c r="O146" s="44"/>
      <c r="P146" s="44"/>
      <c r="Q146" s="44"/>
      <c r="R146" s="44"/>
      <c r="S146" s="44"/>
      <c r="T146" s="44"/>
      <c r="U146" s="44"/>
      <c r="V146" s="44"/>
      <c r="W146" s="44"/>
      <c r="X146" s="44"/>
      <c r="Y146" s="44"/>
      <c r="Z146" s="44"/>
    </row>
    <row r="147" spans="1:26">
      <c r="A147" s="9"/>
      <c r="B147" s="153">
        <f t="shared" si="3"/>
        <v>135</v>
      </c>
      <c r="C147" s="286"/>
      <c r="D147" s="341" t="s">
        <v>2478</v>
      </c>
      <c r="E147" s="341" t="s">
        <v>2479</v>
      </c>
      <c r="F147" s="162" t="s">
        <v>2480</v>
      </c>
      <c r="G147" s="162" t="s">
        <v>2481</v>
      </c>
      <c r="H147" s="162" t="s">
        <v>2482</v>
      </c>
      <c r="I147" s="30" t="s">
        <v>17</v>
      </c>
      <c r="J147" s="59"/>
      <c r="K147" s="63"/>
      <c r="L147" s="44"/>
      <c r="M147" s="44"/>
      <c r="N147" s="44"/>
      <c r="O147" s="44"/>
      <c r="P147" s="44"/>
      <c r="Q147" s="44"/>
      <c r="R147" s="44"/>
      <c r="S147" s="44"/>
      <c r="T147" s="44"/>
      <c r="U147" s="44"/>
      <c r="V147" s="44"/>
      <c r="W147" s="44"/>
      <c r="X147" s="44"/>
      <c r="Y147" s="44"/>
      <c r="Z147" s="44"/>
    </row>
    <row r="148" spans="1:26">
      <c r="A148" s="9"/>
      <c r="B148" s="153">
        <f t="shared" si="3"/>
        <v>136</v>
      </c>
      <c r="C148" s="286"/>
      <c r="D148" s="286"/>
      <c r="E148" s="286"/>
      <c r="F148" s="162" t="s">
        <v>2483</v>
      </c>
      <c r="G148" s="162" t="s">
        <v>2484</v>
      </c>
      <c r="H148" s="162" t="s">
        <v>2485</v>
      </c>
      <c r="I148" s="30" t="s">
        <v>17</v>
      </c>
      <c r="J148" s="59"/>
      <c r="K148" s="63"/>
      <c r="L148" s="44"/>
      <c r="M148" s="44"/>
      <c r="N148" s="44"/>
      <c r="O148" s="44"/>
      <c r="P148" s="44"/>
      <c r="Q148" s="44"/>
      <c r="R148" s="44"/>
      <c r="S148" s="44"/>
      <c r="T148" s="44"/>
      <c r="U148" s="44"/>
      <c r="V148" s="44"/>
      <c r="W148" s="44"/>
      <c r="X148" s="44"/>
      <c r="Y148" s="44"/>
      <c r="Z148" s="44"/>
    </row>
    <row r="149" spans="1:26" ht="24">
      <c r="A149" s="9"/>
      <c r="B149" s="153">
        <f t="shared" si="3"/>
        <v>137</v>
      </c>
      <c r="C149" s="286"/>
      <c r="D149" s="286"/>
      <c r="E149" s="286"/>
      <c r="F149" s="162" t="s">
        <v>2486</v>
      </c>
      <c r="G149" s="162" t="s">
        <v>2484</v>
      </c>
      <c r="H149" s="162" t="s">
        <v>2487</v>
      </c>
      <c r="I149" s="30" t="s">
        <v>19</v>
      </c>
      <c r="J149" s="59"/>
      <c r="K149" s="63" t="s">
        <v>2488</v>
      </c>
      <c r="L149" s="44"/>
      <c r="M149" s="44"/>
      <c r="N149" s="44"/>
      <c r="O149" s="44"/>
      <c r="P149" s="44"/>
      <c r="Q149" s="44"/>
      <c r="R149" s="44"/>
      <c r="S149" s="44"/>
      <c r="T149" s="44"/>
      <c r="U149" s="44"/>
      <c r="V149" s="44"/>
      <c r="W149" s="44"/>
      <c r="X149" s="44"/>
      <c r="Y149" s="44"/>
      <c r="Z149" s="44"/>
    </row>
    <row r="150" spans="1:26" ht="24">
      <c r="A150" s="9"/>
      <c r="B150" s="153">
        <f t="shared" si="3"/>
        <v>138</v>
      </c>
      <c r="C150" s="286"/>
      <c r="D150" s="286"/>
      <c r="E150" s="286"/>
      <c r="F150" s="162" t="s">
        <v>2489</v>
      </c>
      <c r="G150" s="162" t="s">
        <v>2490</v>
      </c>
      <c r="H150" s="162" t="s">
        <v>2491</v>
      </c>
      <c r="I150" s="30" t="s">
        <v>17</v>
      </c>
      <c r="J150" s="59"/>
      <c r="K150" s="63"/>
      <c r="L150" s="44"/>
      <c r="M150" s="44"/>
      <c r="N150" s="44"/>
      <c r="O150" s="44"/>
      <c r="P150" s="44"/>
      <c r="Q150" s="44"/>
      <c r="R150" s="44"/>
      <c r="S150" s="44"/>
      <c r="T150" s="44"/>
      <c r="U150" s="44"/>
      <c r="V150" s="44"/>
      <c r="W150" s="44"/>
      <c r="X150" s="44"/>
      <c r="Y150" s="44"/>
      <c r="Z150" s="44"/>
    </row>
    <row r="151" spans="1:26">
      <c r="A151" s="9"/>
      <c r="B151" s="153">
        <f t="shared" si="3"/>
        <v>139</v>
      </c>
      <c r="C151" s="286"/>
      <c r="D151" s="286"/>
      <c r="E151" s="286"/>
      <c r="F151" s="322" t="s">
        <v>2492</v>
      </c>
      <c r="G151" s="322" t="s">
        <v>2493</v>
      </c>
      <c r="H151" s="162" t="s">
        <v>2494</v>
      </c>
      <c r="I151" s="30" t="s">
        <v>17</v>
      </c>
      <c r="J151" s="59"/>
      <c r="K151" s="63"/>
      <c r="L151" s="44"/>
      <c r="M151" s="44"/>
      <c r="N151" s="44"/>
      <c r="O151" s="44"/>
      <c r="P151" s="44"/>
      <c r="Q151" s="44"/>
      <c r="R151" s="44"/>
      <c r="S151" s="44"/>
      <c r="T151" s="44"/>
      <c r="U151" s="44"/>
      <c r="V151" s="44"/>
      <c r="W151" s="44"/>
      <c r="X151" s="44"/>
      <c r="Y151" s="44"/>
      <c r="Z151" s="44"/>
    </row>
    <row r="152" spans="1:26">
      <c r="A152" s="9"/>
      <c r="B152" s="153">
        <f t="shared" si="3"/>
        <v>140</v>
      </c>
      <c r="C152" s="286"/>
      <c r="D152" s="286"/>
      <c r="E152" s="286"/>
      <c r="F152" s="284"/>
      <c r="G152" s="284"/>
      <c r="H152" s="162" t="s">
        <v>2495</v>
      </c>
      <c r="I152" s="30" t="s">
        <v>17</v>
      </c>
      <c r="J152" s="59"/>
      <c r="K152" s="63"/>
      <c r="L152" s="44"/>
      <c r="M152" s="44"/>
      <c r="N152" s="44"/>
      <c r="O152" s="44"/>
      <c r="P152" s="44"/>
      <c r="Q152" s="44"/>
      <c r="R152" s="44"/>
      <c r="S152" s="44"/>
      <c r="T152" s="44"/>
      <c r="U152" s="44"/>
      <c r="V152" s="44"/>
      <c r="W152" s="44"/>
      <c r="X152" s="44"/>
      <c r="Y152" s="44"/>
      <c r="Z152" s="44"/>
    </row>
    <row r="153" spans="1:26">
      <c r="A153" s="9"/>
      <c r="B153" s="153">
        <f t="shared" si="3"/>
        <v>141</v>
      </c>
      <c r="C153" s="286"/>
      <c r="D153" s="286"/>
      <c r="E153" s="286"/>
      <c r="F153" s="322" t="s">
        <v>2496</v>
      </c>
      <c r="G153" s="162" t="s">
        <v>2293</v>
      </c>
      <c r="H153" s="162" t="s">
        <v>2497</v>
      </c>
      <c r="I153" s="30" t="s">
        <v>17</v>
      </c>
      <c r="J153" s="59"/>
      <c r="K153" s="63"/>
      <c r="L153" s="44"/>
      <c r="M153" s="44"/>
      <c r="N153" s="44"/>
      <c r="O153" s="44"/>
      <c r="P153" s="44"/>
      <c r="Q153" s="44"/>
      <c r="R153" s="44"/>
      <c r="S153" s="44"/>
      <c r="T153" s="44"/>
      <c r="U153" s="44"/>
      <c r="V153" s="44"/>
      <c r="W153" s="44"/>
      <c r="X153" s="44"/>
      <c r="Y153" s="44"/>
      <c r="Z153" s="44"/>
    </row>
    <row r="154" spans="1:26">
      <c r="A154" s="9"/>
      <c r="B154" s="153">
        <f t="shared" si="3"/>
        <v>142</v>
      </c>
      <c r="C154" s="286"/>
      <c r="D154" s="286"/>
      <c r="E154" s="284"/>
      <c r="F154" s="284"/>
      <c r="G154" s="162" t="s">
        <v>2498</v>
      </c>
      <c r="H154" s="162" t="s">
        <v>2491</v>
      </c>
      <c r="I154" s="30" t="s">
        <v>17</v>
      </c>
      <c r="J154" s="59"/>
      <c r="K154" s="63"/>
      <c r="L154" s="44"/>
      <c r="M154" s="44"/>
      <c r="N154" s="44"/>
      <c r="O154" s="44"/>
      <c r="P154" s="44"/>
      <c r="Q154" s="44"/>
      <c r="R154" s="44"/>
      <c r="S154" s="44"/>
      <c r="T154" s="44"/>
      <c r="U154" s="44"/>
      <c r="V154" s="44"/>
      <c r="W154" s="44"/>
      <c r="X154" s="44"/>
      <c r="Y154" s="44"/>
      <c r="Z154" s="44"/>
    </row>
    <row r="155" spans="1:26">
      <c r="A155" s="9"/>
      <c r="B155" s="153">
        <f t="shared" si="3"/>
        <v>143</v>
      </c>
      <c r="C155" s="286"/>
      <c r="D155" s="286"/>
      <c r="E155" s="341" t="s">
        <v>2499</v>
      </c>
      <c r="F155" s="322" t="s">
        <v>2500</v>
      </c>
      <c r="G155" s="322" t="s">
        <v>2501</v>
      </c>
      <c r="H155" s="162" t="s">
        <v>2502</v>
      </c>
      <c r="I155" s="30" t="s">
        <v>17</v>
      </c>
      <c r="J155" s="59"/>
      <c r="K155" s="63"/>
      <c r="L155" s="44"/>
      <c r="M155" s="44"/>
      <c r="N155" s="44"/>
      <c r="O155" s="44"/>
      <c r="P155" s="44"/>
      <c r="Q155" s="44"/>
      <c r="R155" s="44"/>
      <c r="S155" s="44"/>
      <c r="T155" s="44"/>
      <c r="U155" s="44"/>
      <c r="V155" s="44"/>
      <c r="W155" s="44"/>
      <c r="X155" s="44"/>
      <c r="Y155" s="44"/>
      <c r="Z155" s="44"/>
    </row>
    <row r="156" spans="1:26">
      <c r="A156" s="9"/>
      <c r="B156" s="153">
        <f t="shared" si="3"/>
        <v>144</v>
      </c>
      <c r="C156" s="286"/>
      <c r="D156" s="286"/>
      <c r="E156" s="286"/>
      <c r="F156" s="286"/>
      <c r="G156" s="286"/>
      <c r="H156" s="162" t="s">
        <v>2503</v>
      </c>
      <c r="I156" s="30" t="s">
        <v>17</v>
      </c>
      <c r="J156" s="59"/>
      <c r="K156" s="63"/>
      <c r="L156" s="44"/>
      <c r="M156" s="44"/>
      <c r="N156" s="44"/>
      <c r="O156" s="44"/>
      <c r="P156" s="44"/>
      <c r="Q156" s="44"/>
      <c r="R156" s="44"/>
      <c r="S156" s="44"/>
      <c r="T156" s="44"/>
      <c r="U156" s="44"/>
      <c r="V156" s="44"/>
      <c r="W156" s="44"/>
      <c r="X156" s="44"/>
      <c r="Y156" s="44"/>
      <c r="Z156" s="44"/>
    </row>
    <row r="157" spans="1:26">
      <c r="A157" s="9"/>
      <c r="B157" s="153">
        <f t="shared" si="3"/>
        <v>145</v>
      </c>
      <c r="C157" s="286"/>
      <c r="D157" s="286"/>
      <c r="E157" s="286"/>
      <c r="F157" s="286"/>
      <c r="G157" s="286"/>
      <c r="H157" s="162" t="s">
        <v>2504</v>
      </c>
      <c r="I157" s="30" t="s">
        <v>17</v>
      </c>
      <c r="J157" s="59"/>
      <c r="K157" s="63"/>
      <c r="L157" s="44"/>
      <c r="M157" s="44"/>
      <c r="N157" s="44"/>
      <c r="O157" s="44"/>
      <c r="P157" s="44"/>
      <c r="Q157" s="44"/>
      <c r="R157" s="44"/>
      <c r="S157" s="44"/>
      <c r="T157" s="44"/>
      <c r="U157" s="44"/>
      <c r="V157" s="44"/>
      <c r="W157" s="44"/>
      <c r="X157" s="44"/>
      <c r="Y157" s="44"/>
      <c r="Z157" s="44"/>
    </row>
    <row r="158" spans="1:26">
      <c r="A158" s="9"/>
      <c r="B158" s="153">
        <f t="shared" si="3"/>
        <v>146</v>
      </c>
      <c r="C158" s="286"/>
      <c r="D158" s="286"/>
      <c r="E158" s="286"/>
      <c r="F158" s="284"/>
      <c r="G158" s="284"/>
      <c r="H158" s="162" t="s">
        <v>2495</v>
      </c>
      <c r="I158" s="30" t="s">
        <v>17</v>
      </c>
      <c r="J158" s="59"/>
      <c r="K158" s="63"/>
      <c r="L158" s="44"/>
      <c r="M158" s="44"/>
      <c r="N158" s="44"/>
      <c r="O158" s="44"/>
      <c r="P158" s="44"/>
      <c r="Q158" s="44"/>
      <c r="R158" s="44"/>
      <c r="S158" s="44"/>
      <c r="T158" s="44"/>
      <c r="U158" s="44"/>
      <c r="V158" s="44"/>
      <c r="W158" s="44"/>
      <c r="X158" s="44"/>
      <c r="Y158" s="44"/>
      <c r="Z158" s="44"/>
    </row>
    <row r="159" spans="1:26" ht="14.25">
      <c r="A159" s="9"/>
      <c r="B159" s="153">
        <f t="shared" si="3"/>
        <v>147</v>
      </c>
      <c r="C159" s="286"/>
      <c r="D159" s="286"/>
      <c r="E159" s="286"/>
      <c r="F159" s="162" t="s">
        <v>2483</v>
      </c>
      <c r="G159" s="162" t="s">
        <v>2505</v>
      </c>
      <c r="H159" s="162" t="s">
        <v>2506</v>
      </c>
      <c r="I159" s="30" t="s">
        <v>17</v>
      </c>
      <c r="J159" s="214"/>
      <c r="K159" s="63"/>
      <c r="L159" s="44"/>
      <c r="M159" s="44"/>
      <c r="N159" s="44"/>
      <c r="O159" s="44"/>
      <c r="P159" s="44"/>
      <c r="Q159" s="44"/>
      <c r="R159" s="44"/>
      <c r="S159" s="44"/>
      <c r="T159" s="44"/>
      <c r="U159" s="44"/>
      <c r="V159" s="44"/>
      <c r="W159" s="44"/>
      <c r="X159" s="44"/>
      <c r="Y159" s="44"/>
      <c r="Z159" s="44"/>
    </row>
    <row r="160" spans="1:26" ht="24">
      <c r="A160" s="9"/>
      <c r="B160" s="153">
        <f t="shared" si="3"/>
        <v>148</v>
      </c>
      <c r="C160" s="286"/>
      <c r="D160" s="286"/>
      <c r="E160" s="286"/>
      <c r="F160" s="162" t="s">
        <v>2507</v>
      </c>
      <c r="G160" s="162" t="s">
        <v>2505</v>
      </c>
      <c r="H160" s="162" t="s">
        <v>2508</v>
      </c>
      <c r="I160" s="30" t="s">
        <v>19</v>
      </c>
      <c r="J160" s="59"/>
      <c r="K160" s="63" t="s">
        <v>2509</v>
      </c>
      <c r="L160" s="44"/>
      <c r="M160" s="44"/>
      <c r="N160" s="44"/>
      <c r="O160" s="44"/>
      <c r="P160" s="44"/>
      <c r="Q160" s="44"/>
      <c r="R160" s="44"/>
      <c r="S160" s="44"/>
      <c r="T160" s="44"/>
      <c r="U160" s="44"/>
      <c r="V160" s="44"/>
      <c r="W160" s="44"/>
      <c r="X160" s="44"/>
      <c r="Y160" s="44"/>
      <c r="Z160" s="44"/>
    </row>
    <row r="161" spans="1:26" ht="24">
      <c r="A161" s="9"/>
      <c r="B161" s="153">
        <f t="shared" si="3"/>
        <v>149</v>
      </c>
      <c r="C161" s="286"/>
      <c r="D161" s="286"/>
      <c r="E161" s="286"/>
      <c r="F161" s="322" t="s">
        <v>2510</v>
      </c>
      <c r="G161" s="162" t="s">
        <v>2511</v>
      </c>
      <c r="H161" s="162" t="s">
        <v>2512</v>
      </c>
      <c r="I161" s="30" t="s">
        <v>17</v>
      </c>
      <c r="J161" s="59"/>
      <c r="K161" s="63"/>
      <c r="L161" s="44"/>
      <c r="M161" s="44"/>
      <c r="N161" s="44"/>
      <c r="O161" s="44"/>
      <c r="P161" s="44"/>
      <c r="Q161" s="44"/>
      <c r="R161" s="44"/>
      <c r="S161" s="44"/>
      <c r="T161" s="44"/>
      <c r="U161" s="44"/>
      <c r="V161" s="44"/>
      <c r="W161" s="44"/>
      <c r="X161" s="44"/>
      <c r="Y161" s="44"/>
      <c r="Z161" s="44"/>
    </row>
    <row r="162" spans="1:26" ht="24">
      <c r="A162" s="9"/>
      <c r="B162" s="153">
        <f t="shared" si="3"/>
        <v>150</v>
      </c>
      <c r="C162" s="286"/>
      <c r="D162" s="286"/>
      <c r="E162" s="286"/>
      <c r="F162" s="284"/>
      <c r="G162" s="162" t="s">
        <v>2513</v>
      </c>
      <c r="H162" s="162" t="s">
        <v>2514</v>
      </c>
      <c r="I162" s="30" t="s">
        <v>17</v>
      </c>
      <c r="J162" s="59"/>
      <c r="K162" s="63"/>
      <c r="L162" s="44"/>
      <c r="M162" s="44"/>
      <c r="N162" s="44"/>
      <c r="O162" s="44"/>
      <c r="P162" s="44"/>
      <c r="Q162" s="44"/>
      <c r="R162" s="44"/>
      <c r="S162" s="44"/>
      <c r="T162" s="44"/>
      <c r="U162" s="44"/>
      <c r="V162" s="44"/>
      <c r="W162" s="44"/>
      <c r="X162" s="44"/>
      <c r="Y162" s="44"/>
      <c r="Z162" s="44"/>
    </row>
    <row r="163" spans="1:26">
      <c r="A163" s="9"/>
      <c r="B163" s="153">
        <f t="shared" si="3"/>
        <v>151</v>
      </c>
      <c r="C163" s="286"/>
      <c r="D163" s="286"/>
      <c r="E163" s="286"/>
      <c r="F163" s="322" t="s">
        <v>2515</v>
      </c>
      <c r="G163" s="162" t="s">
        <v>2498</v>
      </c>
      <c r="H163" s="162" t="s">
        <v>2516</v>
      </c>
      <c r="I163" s="30" t="s">
        <v>17</v>
      </c>
      <c r="J163" s="59"/>
      <c r="K163" s="63"/>
      <c r="L163" s="44"/>
      <c r="M163" s="44"/>
      <c r="N163" s="44"/>
      <c r="O163" s="44"/>
      <c r="P163" s="44"/>
      <c r="Q163" s="44"/>
      <c r="R163" s="44"/>
      <c r="S163" s="44"/>
      <c r="T163" s="44"/>
      <c r="U163" s="44"/>
      <c r="V163" s="44"/>
      <c r="W163" s="44"/>
      <c r="X163" s="44"/>
      <c r="Y163" s="44"/>
      <c r="Z163" s="44"/>
    </row>
    <row r="164" spans="1:26" ht="24">
      <c r="A164" s="9"/>
      <c r="B164" s="153">
        <f t="shared" si="3"/>
        <v>152</v>
      </c>
      <c r="C164" s="286"/>
      <c r="D164" s="286"/>
      <c r="E164" s="284"/>
      <c r="F164" s="284"/>
      <c r="G164" s="162" t="s">
        <v>2517</v>
      </c>
      <c r="H164" s="162" t="s">
        <v>2516</v>
      </c>
      <c r="I164" s="30" t="s">
        <v>19</v>
      </c>
      <c r="J164" s="59"/>
      <c r="K164" s="63" t="s">
        <v>2518</v>
      </c>
      <c r="L164" s="44"/>
      <c r="M164" s="44"/>
      <c r="N164" s="44"/>
      <c r="O164" s="44"/>
      <c r="P164" s="44"/>
      <c r="Q164" s="44"/>
      <c r="R164" s="44"/>
      <c r="S164" s="44"/>
      <c r="T164" s="44"/>
      <c r="U164" s="44"/>
      <c r="V164" s="44"/>
      <c r="W164" s="44"/>
      <c r="X164" s="44"/>
      <c r="Y164" s="44"/>
      <c r="Z164" s="44"/>
    </row>
    <row r="165" spans="1:26">
      <c r="A165" s="9"/>
      <c r="B165" s="153">
        <f t="shared" si="3"/>
        <v>153</v>
      </c>
      <c r="C165" s="286"/>
      <c r="D165" s="286"/>
      <c r="E165" s="341" t="s">
        <v>2519</v>
      </c>
      <c r="F165" s="162" t="s">
        <v>2520</v>
      </c>
      <c r="G165" s="162" t="s">
        <v>2521</v>
      </c>
      <c r="H165" s="162" t="s">
        <v>2522</v>
      </c>
      <c r="I165" s="30" t="s">
        <v>17</v>
      </c>
      <c r="J165" s="59"/>
      <c r="K165" s="63"/>
      <c r="L165" s="44"/>
      <c r="M165" s="44"/>
      <c r="N165" s="44"/>
      <c r="O165" s="44"/>
      <c r="P165" s="44"/>
      <c r="Q165" s="44"/>
      <c r="R165" s="44"/>
      <c r="S165" s="44"/>
      <c r="T165" s="44"/>
      <c r="U165" s="44"/>
      <c r="V165" s="44"/>
      <c r="W165" s="44"/>
      <c r="X165" s="44"/>
      <c r="Y165" s="44"/>
      <c r="Z165" s="44"/>
    </row>
    <row r="166" spans="1:26">
      <c r="A166" s="9"/>
      <c r="B166" s="153">
        <f t="shared" si="3"/>
        <v>154</v>
      </c>
      <c r="C166" s="286"/>
      <c r="D166" s="286"/>
      <c r="E166" s="286"/>
      <c r="F166" s="322" t="s">
        <v>2523</v>
      </c>
      <c r="G166" s="162" t="s">
        <v>2524</v>
      </c>
      <c r="H166" s="162" t="s">
        <v>2522</v>
      </c>
      <c r="I166" s="30" t="s">
        <v>17</v>
      </c>
      <c r="J166" s="59"/>
      <c r="K166" s="63"/>
      <c r="L166" s="44"/>
      <c r="M166" s="44"/>
      <c r="N166" s="44"/>
      <c r="O166" s="44"/>
      <c r="P166" s="44"/>
      <c r="Q166" s="44"/>
      <c r="R166" s="44"/>
      <c r="S166" s="44"/>
      <c r="T166" s="44"/>
      <c r="U166" s="44"/>
      <c r="V166" s="44"/>
      <c r="W166" s="44"/>
      <c r="X166" s="44"/>
      <c r="Y166" s="44"/>
      <c r="Z166" s="44"/>
    </row>
    <row r="167" spans="1:26">
      <c r="A167" s="9"/>
      <c r="B167" s="153">
        <f t="shared" si="3"/>
        <v>155</v>
      </c>
      <c r="C167" s="286"/>
      <c r="D167" s="286"/>
      <c r="E167" s="286"/>
      <c r="F167" s="286"/>
      <c r="G167" s="322" t="s">
        <v>2525</v>
      </c>
      <c r="H167" s="162" t="s">
        <v>2526</v>
      </c>
      <c r="I167" s="30" t="s">
        <v>17</v>
      </c>
      <c r="J167" s="59"/>
      <c r="K167" s="63"/>
      <c r="L167" s="44"/>
      <c r="M167" s="44"/>
      <c r="N167" s="44"/>
      <c r="O167" s="44"/>
      <c r="P167" s="44"/>
      <c r="Q167" s="44"/>
      <c r="R167" s="44"/>
      <c r="S167" s="44"/>
      <c r="T167" s="44"/>
      <c r="U167" s="44"/>
      <c r="V167" s="44"/>
      <c r="W167" s="44"/>
      <c r="X167" s="44"/>
      <c r="Y167" s="44"/>
      <c r="Z167" s="44"/>
    </row>
    <row r="168" spans="1:26">
      <c r="A168" s="9"/>
      <c r="B168" s="153">
        <f t="shared" si="3"/>
        <v>156</v>
      </c>
      <c r="C168" s="286"/>
      <c r="D168" s="284"/>
      <c r="E168" s="284"/>
      <c r="F168" s="284"/>
      <c r="G168" s="284"/>
      <c r="H168" s="162" t="s">
        <v>2527</v>
      </c>
      <c r="I168" s="30" t="s">
        <v>17</v>
      </c>
      <c r="J168" s="59"/>
      <c r="K168" s="63"/>
      <c r="L168" s="44"/>
      <c r="M168" s="44"/>
      <c r="N168" s="44"/>
      <c r="O168" s="44"/>
      <c r="P168" s="44"/>
      <c r="Q168" s="44"/>
      <c r="R168" s="44"/>
      <c r="S168" s="44"/>
      <c r="T168" s="44"/>
      <c r="U168" s="44"/>
      <c r="V168" s="44"/>
      <c r="W168" s="44"/>
      <c r="X168" s="44"/>
      <c r="Y168" s="44"/>
      <c r="Z168" s="44"/>
    </row>
    <row r="169" spans="1:26">
      <c r="A169" s="9"/>
      <c r="B169" s="153">
        <f t="shared" si="3"/>
        <v>157</v>
      </c>
      <c r="C169" s="286"/>
      <c r="D169" s="341" t="s">
        <v>2528</v>
      </c>
      <c r="E169" s="341" t="s">
        <v>2529</v>
      </c>
      <c r="F169" s="162" t="s">
        <v>2480</v>
      </c>
      <c r="G169" s="162" t="s">
        <v>2530</v>
      </c>
      <c r="H169" s="162" t="s">
        <v>2531</v>
      </c>
      <c r="I169" s="30" t="s">
        <v>17</v>
      </c>
      <c r="J169" s="59"/>
      <c r="K169" s="63"/>
      <c r="L169" s="44"/>
      <c r="M169" s="44"/>
      <c r="N169" s="44"/>
      <c r="O169" s="44"/>
      <c r="P169" s="44"/>
      <c r="Q169" s="44"/>
      <c r="R169" s="44"/>
      <c r="S169" s="44"/>
      <c r="T169" s="44"/>
      <c r="U169" s="44"/>
      <c r="V169" s="44"/>
      <c r="W169" s="44"/>
      <c r="X169" s="44"/>
      <c r="Y169" s="44"/>
      <c r="Z169" s="44"/>
    </row>
    <row r="170" spans="1:26">
      <c r="A170" s="9"/>
      <c r="B170" s="153">
        <f t="shared" si="3"/>
        <v>158</v>
      </c>
      <c r="C170" s="286"/>
      <c r="D170" s="286"/>
      <c r="E170" s="286"/>
      <c r="F170" s="162" t="s">
        <v>2483</v>
      </c>
      <c r="G170" s="162" t="s">
        <v>2532</v>
      </c>
      <c r="H170" s="162" t="s">
        <v>2533</v>
      </c>
      <c r="I170" s="30" t="s">
        <v>17</v>
      </c>
      <c r="J170" s="59"/>
      <c r="K170" s="63"/>
      <c r="L170" s="44"/>
      <c r="M170" s="44"/>
      <c r="N170" s="44"/>
      <c r="O170" s="44"/>
      <c r="P170" s="44"/>
      <c r="Q170" s="44"/>
      <c r="R170" s="44"/>
      <c r="S170" s="44"/>
      <c r="T170" s="44"/>
      <c r="U170" s="44"/>
      <c r="V170" s="44"/>
      <c r="W170" s="44"/>
      <c r="X170" s="44"/>
      <c r="Y170" s="44"/>
      <c r="Z170" s="44"/>
    </row>
    <row r="171" spans="1:26" ht="24">
      <c r="A171" s="9"/>
      <c r="B171" s="153">
        <f t="shared" si="3"/>
        <v>159</v>
      </c>
      <c r="C171" s="286"/>
      <c r="D171" s="286"/>
      <c r="E171" s="286"/>
      <c r="F171" s="162" t="s">
        <v>2534</v>
      </c>
      <c r="G171" s="162" t="s">
        <v>2532</v>
      </c>
      <c r="H171" s="162" t="s">
        <v>2535</v>
      </c>
      <c r="I171" s="30" t="s">
        <v>19</v>
      </c>
      <c r="J171" s="59"/>
      <c r="K171" s="63" t="s">
        <v>2536</v>
      </c>
      <c r="L171" s="44"/>
      <c r="M171" s="44"/>
      <c r="N171" s="44"/>
      <c r="O171" s="44"/>
      <c r="P171" s="44"/>
      <c r="Q171" s="44"/>
      <c r="R171" s="44"/>
      <c r="S171" s="44"/>
      <c r="T171" s="44"/>
      <c r="U171" s="44"/>
      <c r="V171" s="44"/>
      <c r="W171" s="44"/>
      <c r="X171" s="44"/>
      <c r="Y171" s="44"/>
      <c r="Z171" s="44"/>
    </row>
    <row r="172" spans="1:26" ht="24">
      <c r="A172" s="9"/>
      <c r="B172" s="153">
        <f t="shared" si="3"/>
        <v>160</v>
      </c>
      <c r="C172" s="286"/>
      <c r="D172" s="286"/>
      <c r="E172" s="286"/>
      <c r="F172" s="162" t="s">
        <v>2537</v>
      </c>
      <c r="G172" s="162" t="s">
        <v>2538</v>
      </c>
      <c r="H172" s="162" t="s">
        <v>2539</v>
      </c>
      <c r="I172" s="30" t="s">
        <v>17</v>
      </c>
      <c r="J172" s="59"/>
      <c r="K172" s="63"/>
      <c r="L172" s="44"/>
      <c r="M172" s="44"/>
      <c r="N172" s="44"/>
      <c r="O172" s="44"/>
      <c r="P172" s="44"/>
      <c r="Q172" s="44"/>
      <c r="R172" s="44"/>
      <c r="S172" s="44"/>
      <c r="T172" s="44"/>
      <c r="U172" s="44"/>
      <c r="V172" s="44"/>
      <c r="W172" s="44"/>
      <c r="X172" s="44"/>
      <c r="Y172" s="44"/>
      <c r="Z172" s="44"/>
    </row>
    <row r="173" spans="1:26">
      <c r="A173" s="9"/>
      <c r="B173" s="153">
        <f t="shared" si="3"/>
        <v>161</v>
      </c>
      <c r="C173" s="286"/>
      <c r="D173" s="286"/>
      <c r="E173" s="286"/>
      <c r="F173" s="322" t="s">
        <v>2540</v>
      </c>
      <c r="G173" s="322" t="s">
        <v>2541</v>
      </c>
      <c r="H173" s="162" t="s">
        <v>2542</v>
      </c>
      <c r="I173" s="30" t="s">
        <v>17</v>
      </c>
      <c r="J173" s="59"/>
      <c r="K173" s="63"/>
      <c r="L173" s="44"/>
      <c r="M173" s="44"/>
      <c r="N173" s="44"/>
      <c r="O173" s="44"/>
      <c r="P173" s="44"/>
      <c r="Q173" s="44"/>
      <c r="R173" s="44"/>
      <c r="S173" s="44"/>
      <c r="T173" s="44"/>
      <c r="U173" s="44"/>
      <c r="V173" s="44"/>
      <c r="W173" s="44"/>
      <c r="X173" s="44"/>
      <c r="Y173" s="44"/>
      <c r="Z173" s="44"/>
    </row>
    <row r="174" spans="1:26">
      <c r="A174" s="9"/>
      <c r="B174" s="153">
        <f t="shared" si="3"/>
        <v>162</v>
      </c>
      <c r="C174" s="286"/>
      <c r="D174" s="286"/>
      <c r="E174" s="286"/>
      <c r="F174" s="284"/>
      <c r="G174" s="284"/>
      <c r="H174" s="162" t="s">
        <v>2495</v>
      </c>
      <c r="I174" s="30" t="s">
        <v>17</v>
      </c>
      <c r="J174" s="59"/>
      <c r="K174" s="63"/>
      <c r="L174" s="44"/>
      <c r="M174" s="44"/>
      <c r="N174" s="44"/>
      <c r="O174" s="44"/>
      <c r="P174" s="44"/>
      <c r="Q174" s="44"/>
      <c r="R174" s="44"/>
      <c r="S174" s="44"/>
      <c r="T174" s="44"/>
      <c r="U174" s="44"/>
      <c r="V174" s="44"/>
      <c r="W174" s="44"/>
      <c r="X174" s="44"/>
      <c r="Y174" s="44"/>
      <c r="Z174" s="44"/>
    </row>
    <row r="175" spans="1:26">
      <c r="A175" s="9"/>
      <c r="B175" s="153">
        <f t="shared" si="3"/>
        <v>163</v>
      </c>
      <c r="C175" s="286"/>
      <c r="D175" s="286"/>
      <c r="E175" s="286"/>
      <c r="F175" s="322" t="s">
        <v>2543</v>
      </c>
      <c r="G175" s="162" t="s">
        <v>2374</v>
      </c>
      <c r="H175" s="162" t="s">
        <v>2544</v>
      </c>
      <c r="I175" s="30" t="s">
        <v>17</v>
      </c>
      <c r="J175" s="59"/>
      <c r="K175" s="63"/>
      <c r="L175" s="44"/>
      <c r="M175" s="44"/>
      <c r="N175" s="44"/>
      <c r="O175" s="44"/>
      <c r="P175" s="44"/>
      <c r="Q175" s="44"/>
      <c r="R175" s="44"/>
      <c r="S175" s="44"/>
      <c r="T175" s="44"/>
      <c r="U175" s="44"/>
      <c r="V175" s="44"/>
      <c r="W175" s="44"/>
      <c r="X175" s="44"/>
      <c r="Y175" s="44"/>
      <c r="Z175" s="44"/>
    </row>
    <row r="176" spans="1:26">
      <c r="A176" s="9"/>
      <c r="B176" s="153">
        <f t="shared" si="3"/>
        <v>164</v>
      </c>
      <c r="C176" s="286"/>
      <c r="D176" s="286"/>
      <c r="E176" s="284"/>
      <c r="F176" s="284"/>
      <c r="G176" s="162" t="s">
        <v>2498</v>
      </c>
      <c r="H176" s="162" t="s">
        <v>2545</v>
      </c>
      <c r="I176" s="30" t="s">
        <v>17</v>
      </c>
      <c r="J176" s="59"/>
      <c r="K176" s="63"/>
      <c r="L176" s="44"/>
      <c r="M176" s="44"/>
      <c r="N176" s="44"/>
      <c r="O176" s="44"/>
      <c r="P176" s="44"/>
      <c r="Q176" s="44"/>
      <c r="R176" s="44"/>
      <c r="S176" s="44"/>
      <c r="T176" s="44"/>
      <c r="U176" s="44"/>
      <c r="V176" s="44"/>
      <c r="W176" s="44"/>
      <c r="X176" s="44"/>
      <c r="Y176" s="44"/>
      <c r="Z176" s="44"/>
    </row>
    <row r="177" spans="1:26">
      <c r="A177" s="9"/>
      <c r="B177" s="153">
        <f t="shared" si="3"/>
        <v>165</v>
      </c>
      <c r="C177" s="286"/>
      <c r="D177" s="286"/>
      <c r="E177" s="341" t="s">
        <v>2546</v>
      </c>
      <c r="F177" s="322" t="s">
        <v>2547</v>
      </c>
      <c r="G177" s="322" t="s">
        <v>2548</v>
      </c>
      <c r="H177" s="162" t="s">
        <v>2549</v>
      </c>
      <c r="I177" s="30" t="s">
        <v>17</v>
      </c>
      <c r="J177" s="59"/>
      <c r="K177" s="63"/>
      <c r="L177" s="44"/>
      <c r="M177" s="44"/>
      <c r="N177" s="44"/>
      <c r="O177" s="44"/>
      <c r="P177" s="44"/>
      <c r="Q177" s="44"/>
      <c r="R177" s="44"/>
      <c r="S177" s="44"/>
      <c r="T177" s="44"/>
      <c r="U177" s="44"/>
      <c r="V177" s="44"/>
      <c r="W177" s="44"/>
      <c r="X177" s="44"/>
      <c r="Y177" s="44"/>
      <c r="Z177" s="44"/>
    </row>
    <row r="178" spans="1:26">
      <c r="A178" s="9"/>
      <c r="B178" s="153">
        <f t="shared" si="3"/>
        <v>166</v>
      </c>
      <c r="C178" s="286"/>
      <c r="D178" s="286"/>
      <c r="E178" s="286"/>
      <c r="F178" s="286"/>
      <c r="G178" s="286"/>
      <c r="H178" s="162" t="s">
        <v>2550</v>
      </c>
      <c r="I178" s="30" t="s">
        <v>17</v>
      </c>
      <c r="J178" s="59"/>
      <c r="K178" s="63"/>
      <c r="L178" s="44"/>
      <c r="M178" s="44"/>
      <c r="N178" s="44"/>
      <c r="O178" s="44"/>
      <c r="P178" s="44"/>
      <c r="Q178" s="44"/>
      <c r="R178" s="44"/>
      <c r="S178" s="44"/>
      <c r="T178" s="44"/>
      <c r="U178" s="44"/>
      <c r="V178" s="44"/>
      <c r="W178" s="44"/>
      <c r="X178" s="44"/>
      <c r="Y178" s="44"/>
      <c r="Z178" s="44"/>
    </row>
    <row r="179" spans="1:26">
      <c r="A179" s="9"/>
      <c r="B179" s="153">
        <f t="shared" si="3"/>
        <v>167</v>
      </c>
      <c r="C179" s="286"/>
      <c r="D179" s="286"/>
      <c r="E179" s="286"/>
      <c r="F179" s="286"/>
      <c r="G179" s="286"/>
      <c r="H179" s="162" t="s">
        <v>2504</v>
      </c>
      <c r="I179" s="30" t="s">
        <v>17</v>
      </c>
      <c r="J179" s="59"/>
      <c r="K179" s="63"/>
      <c r="L179" s="44"/>
      <c r="M179" s="44"/>
      <c r="N179" s="44"/>
      <c r="O179" s="44"/>
      <c r="P179" s="44"/>
      <c r="Q179" s="44"/>
      <c r="R179" s="44"/>
      <c r="S179" s="44"/>
      <c r="T179" s="44"/>
      <c r="U179" s="44"/>
      <c r="V179" s="44"/>
      <c r="W179" s="44"/>
      <c r="X179" s="44"/>
      <c r="Y179" s="44"/>
      <c r="Z179" s="44"/>
    </row>
    <row r="180" spans="1:26">
      <c r="A180" s="9"/>
      <c r="B180" s="153">
        <f t="shared" si="3"/>
        <v>168</v>
      </c>
      <c r="C180" s="286"/>
      <c r="D180" s="286"/>
      <c r="E180" s="286"/>
      <c r="F180" s="284"/>
      <c r="G180" s="284"/>
      <c r="H180" s="162" t="s">
        <v>2495</v>
      </c>
      <c r="I180" s="30" t="s">
        <v>17</v>
      </c>
      <c r="J180" s="59"/>
      <c r="K180" s="63"/>
      <c r="L180" s="44"/>
      <c r="M180" s="44"/>
      <c r="N180" s="44"/>
      <c r="O180" s="44"/>
      <c r="P180" s="44"/>
      <c r="Q180" s="44"/>
      <c r="R180" s="44"/>
      <c r="S180" s="44"/>
      <c r="T180" s="44"/>
      <c r="U180" s="44"/>
      <c r="V180" s="44"/>
      <c r="W180" s="44"/>
      <c r="X180" s="44"/>
      <c r="Y180" s="44"/>
      <c r="Z180" s="44"/>
    </row>
    <row r="181" spans="1:26" ht="14.25">
      <c r="A181" s="9"/>
      <c r="B181" s="153">
        <f t="shared" si="3"/>
        <v>169</v>
      </c>
      <c r="C181" s="286"/>
      <c r="D181" s="286"/>
      <c r="E181" s="286"/>
      <c r="F181" s="162" t="s">
        <v>2483</v>
      </c>
      <c r="G181" s="162" t="s">
        <v>2551</v>
      </c>
      <c r="H181" s="162" t="s">
        <v>2552</v>
      </c>
      <c r="I181" s="30" t="s">
        <v>17</v>
      </c>
      <c r="J181" s="214"/>
      <c r="K181" s="63"/>
      <c r="L181" s="44"/>
      <c r="M181" s="44"/>
      <c r="N181" s="44"/>
      <c r="O181" s="44"/>
      <c r="P181" s="44"/>
      <c r="Q181" s="44"/>
      <c r="R181" s="44"/>
      <c r="S181" s="44"/>
      <c r="T181" s="44"/>
      <c r="U181" s="44"/>
      <c r="V181" s="44"/>
      <c r="W181" s="44"/>
      <c r="X181" s="44"/>
      <c r="Y181" s="44"/>
      <c r="Z181" s="44"/>
    </row>
    <row r="182" spans="1:26" ht="24">
      <c r="A182" s="9"/>
      <c r="B182" s="153">
        <f t="shared" si="3"/>
        <v>170</v>
      </c>
      <c r="C182" s="286"/>
      <c r="D182" s="286"/>
      <c r="E182" s="286"/>
      <c r="F182" s="162" t="s">
        <v>2553</v>
      </c>
      <c r="G182" s="162" t="s">
        <v>2551</v>
      </c>
      <c r="H182" s="162" t="s">
        <v>2554</v>
      </c>
      <c r="I182" s="30" t="s">
        <v>19</v>
      </c>
      <c r="J182" s="59"/>
      <c r="K182" s="63" t="s">
        <v>2555</v>
      </c>
      <c r="L182" s="44"/>
      <c r="M182" s="44"/>
      <c r="N182" s="44"/>
      <c r="O182" s="44"/>
      <c r="P182" s="44"/>
      <c r="Q182" s="44"/>
      <c r="R182" s="44"/>
      <c r="S182" s="44"/>
      <c r="T182" s="44"/>
      <c r="U182" s="44"/>
      <c r="V182" s="44"/>
      <c r="W182" s="44"/>
      <c r="X182" s="44"/>
      <c r="Y182" s="44"/>
      <c r="Z182" s="44"/>
    </row>
    <row r="183" spans="1:26" ht="24">
      <c r="A183" s="9"/>
      <c r="B183" s="153">
        <f t="shared" si="3"/>
        <v>171</v>
      </c>
      <c r="C183" s="286"/>
      <c r="D183" s="286"/>
      <c r="E183" s="286"/>
      <c r="F183" s="322" t="s">
        <v>2556</v>
      </c>
      <c r="G183" s="162" t="s">
        <v>2557</v>
      </c>
      <c r="H183" s="162" t="s">
        <v>2558</v>
      </c>
      <c r="I183" s="30" t="s">
        <v>17</v>
      </c>
      <c r="J183" s="59"/>
      <c r="K183" s="63"/>
      <c r="L183" s="44"/>
      <c r="M183" s="44"/>
      <c r="N183" s="44"/>
      <c r="O183" s="44"/>
      <c r="P183" s="44"/>
      <c r="Q183" s="44"/>
      <c r="R183" s="44"/>
      <c r="S183" s="44"/>
      <c r="T183" s="44"/>
      <c r="U183" s="44"/>
      <c r="V183" s="44"/>
      <c r="W183" s="44"/>
      <c r="X183" s="44"/>
      <c r="Y183" s="44"/>
      <c r="Z183" s="44"/>
    </row>
    <row r="184" spans="1:26" ht="24">
      <c r="A184" s="9"/>
      <c r="B184" s="153">
        <f t="shared" si="3"/>
        <v>172</v>
      </c>
      <c r="C184" s="286"/>
      <c r="D184" s="286"/>
      <c r="E184" s="286"/>
      <c r="F184" s="284"/>
      <c r="G184" s="162" t="s">
        <v>2559</v>
      </c>
      <c r="H184" s="162" t="s">
        <v>2560</v>
      </c>
      <c r="I184" s="30" t="s">
        <v>17</v>
      </c>
      <c r="J184" s="59"/>
      <c r="K184" s="63"/>
      <c r="L184" s="44"/>
      <c r="M184" s="44"/>
      <c r="N184" s="44"/>
      <c r="O184" s="44"/>
      <c r="P184" s="44"/>
      <c r="Q184" s="44"/>
      <c r="R184" s="44"/>
      <c r="S184" s="44"/>
      <c r="T184" s="44"/>
      <c r="U184" s="44"/>
      <c r="V184" s="44"/>
      <c r="W184" s="44"/>
      <c r="X184" s="44"/>
      <c r="Y184" s="44"/>
      <c r="Z184" s="44"/>
    </row>
    <row r="185" spans="1:26" ht="24">
      <c r="A185" s="9"/>
      <c r="B185" s="153">
        <f t="shared" si="3"/>
        <v>173</v>
      </c>
      <c r="C185" s="286"/>
      <c r="D185" s="286"/>
      <c r="E185" s="286"/>
      <c r="F185" s="322" t="s">
        <v>2561</v>
      </c>
      <c r="G185" s="162" t="s">
        <v>2498</v>
      </c>
      <c r="H185" s="162" t="s">
        <v>2562</v>
      </c>
      <c r="I185" s="30" t="s">
        <v>17</v>
      </c>
      <c r="J185" s="59"/>
      <c r="K185" s="63"/>
      <c r="L185" s="44"/>
      <c r="M185" s="44"/>
      <c r="N185" s="44"/>
      <c r="O185" s="44"/>
      <c r="P185" s="44"/>
      <c r="Q185" s="44"/>
      <c r="R185" s="44"/>
      <c r="S185" s="44"/>
      <c r="T185" s="44"/>
      <c r="U185" s="44"/>
      <c r="V185" s="44"/>
      <c r="W185" s="44"/>
      <c r="X185" s="44"/>
      <c r="Y185" s="44"/>
      <c r="Z185" s="44"/>
    </row>
    <row r="186" spans="1:26" ht="24">
      <c r="A186" s="9"/>
      <c r="B186" s="153">
        <f t="shared" si="3"/>
        <v>174</v>
      </c>
      <c r="C186" s="286"/>
      <c r="D186" s="286"/>
      <c r="E186" s="284"/>
      <c r="F186" s="284"/>
      <c r="G186" s="162" t="s">
        <v>2563</v>
      </c>
      <c r="H186" s="162" t="s">
        <v>2562</v>
      </c>
      <c r="I186" s="30" t="s">
        <v>19</v>
      </c>
      <c r="J186" s="59"/>
      <c r="K186" s="63" t="s">
        <v>2564</v>
      </c>
      <c r="L186" s="44"/>
      <c r="M186" s="44"/>
      <c r="N186" s="44"/>
      <c r="O186" s="44"/>
      <c r="P186" s="44"/>
      <c r="Q186" s="44"/>
      <c r="R186" s="44"/>
      <c r="S186" s="44"/>
      <c r="T186" s="44"/>
      <c r="U186" s="44"/>
      <c r="V186" s="44"/>
      <c r="W186" s="44"/>
      <c r="X186" s="44"/>
      <c r="Y186" s="44"/>
      <c r="Z186" s="44"/>
    </row>
    <row r="187" spans="1:26" ht="24">
      <c r="A187" s="9"/>
      <c r="B187" s="153">
        <f t="shared" si="3"/>
        <v>175</v>
      </c>
      <c r="C187" s="286"/>
      <c r="D187" s="286"/>
      <c r="E187" s="341" t="s">
        <v>2565</v>
      </c>
      <c r="F187" s="162" t="s">
        <v>2566</v>
      </c>
      <c r="G187" s="162" t="s">
        <v>2567</v>
      </c>
      <c r="H187" s="162" t="s">
        <v>2568</v>
      </c>
      <c r="I187" s="30" t="s">
        <v>17</v>
      </c>
      <c r="J187" s="59"/>
      <c r="K187" s="63"/>
      <c r="L187" s="44"/>
      <c r="M187" s="44"/>
      <c r="N187" s="44"/>
      <c r="O187" s="44"/>
      <c r="P187" s="44"/>
      <c r="Q187" s="44"/>
      <c r="R187" s="44"/>
      <c r="S187" s="44"/>
      <c r="T187" s="44"/>
      <c r="U187" s="44"/>
      <c r="V187" s="44"/>
      <c r="W187" s="44"/>
      <c r="X187" s="44"/>
      <c r="Y187" s="44"/>
      <c r="Z187" s="44"/>
    </row>
    <row r="188" spans="1:26">
      <c r="A188" s="9"/>
      <c r="B188" s="153">
        <f t="shared" si="3"/>
        <v>176</v>
      </c>
      <c r="C188" s="286"/>
      <c r="D188" s="286"/>
      <c r="E188" s="286"/>
      <c r="F188" s="322" t="s">
        <v>2569</v>
      </c>
      <c r="G188" s="162" t="s">
        <v>2570</v>
      </c>
      <c r="H188" s="162" t="s">
        <v>2568</v>
      </c>
      <c r="I188" s="30" t="s">
        <v>17</v>
      </c>
      <c r="J188" s="59"/>
      <c r="K188" s="63"/>
      <c r="L188" s="44"/>
      <c r="M188" s="44"/>
      <c r="N188" s="44"/>
      <c r="O188" s="44"/>
      <c r="P188" s="44"/>
      <c r="Q188" s="44"/>
      <c r="R188" s="44"/>
      <c r="S188" s="44"/>
      <c r="T188" s="44"/>
      <c r="U188" s="44"/>
      <c r="V188" s="44"/>
      <c r="W188" s="44"/>
      <c r="X188" s="44"/>
      <c r="Y188" s="44"/>
      <c r="Z188" s="44"/>
    </row>
    <row r="189" spans="1:26">
      <c r="A189" s="9"/>
      <c r="B189" s="153">
        <f t="shared" ref="B189:B220" si="4">ROW()-12</f>
        <v>177</v>
      </c>
      <c r="C189" s="286"/>
      <c r="D189" s="286"/>
      <c r="E189" s="286"/>
      <c r="F189" s="286"/>
      <c r="G189" s="322" t="s">
        <v>2571</v>
      </c>
      <c r="H189" s="162" t="s">
        <v>2572</v>
      </c>
      <c r="I189" s="30" t="s">
        <v>17</v>
      </c>
      <c r="J189" s="59"/>
      <c r="K189" s="63"/>
      <c r="L189" s="44"/>
      <c r="M189" s="44"/>
      <c r="N189" s="44"/>
      <c r="O189" s="44"/>
      <c r="P189" s="44"/>
      <c r="Q189" s="44"/>
      <c r="R189" s="44"/>
      <c r="S189" s="44"/>
      <c r="T189" s="44"/>
      <c r="U189" s="44"/>
      <c r="V189" s="44"/>
      <c r="W189" s="44"/>
      <c r="X189" s="44"/>
      <c r="Y189" s="44"/>
      <c r="Z189" s="44"/>
    </row>
    <row r="190" spans="1:26">
      <c r="A190" s="9"/>
      <c r="B190" s="153">
        <f t="shared" si="4"/>
        <v>178</v>
      </c>
      <c r="C190" s="286"/>
      <c r="D190" s="284"/>
      <c r="E190" s="284"/>
      <c r="F190" s="284"/>
      <c r="G190" s="284"/>
      <c r="H190" s="162" t="s">
        <v>2573</v>
      </c>
      <c r="I190" s="30" t="s">
        <v>17</v>
      </c>
      <c r="J190" s="59"/>
      <c r="K190" s="63"/>
      <c r="L190" s="44"/>
      <c r="M190" s="44"/>
      <c r="N190" s="44"/>
      <c r="O190" s="44"/>
      <c r="P190" s="44"/>
      <c r="Q190" s="44"/>
      <c r="R190" s="44"/>
      <c r="S190" s="44"/>
      <c r="T190" s="44"/>
      <c r="U190" s="44"/>
      <c r="V190" s="44"/>
      <c r="W190" s="44"/>
      <c r="X190" s="44"/>
      <c r="Y190" s="44"/>
      <c r="Z190" s="44"/>
    </row>
    <row r="191" spans="1:26">
      <c r="A191" s="9"/>
      <c r="B191" s="153">
        <f t="shared" si="4"/>
        <v>179</v>
      </c>
      <c r="C191" s="286"/>
      <c r="D191" s="341" t="s">
        <v>2574</v>
      </c>
      <c r="E191" s="341" t="s">
        <v>2575</v>
      </c>
      <c r="F191" s="162" t="s">
        <v>2480</v>
      </c>
      <c r="G191" s="162" t="s">
        <v>2576</v>
      </c>
      <c r="H191" s="162" t="s">
        <v>2577</v>
      </c>
      <c r="I191" s="30" t="s">
        <v>17</v>
      </c>
      <c r="J191" s="59"/>
      <c r="K191" s="63"/>
      <c r="L191" s="44"/>
      <c r="M191" s="44"/>
      <c r="N191" s="44"/>
      <c r="O191" s="44"/>
      <c r="P191" s="44"/>
      <c r="Q191" s="44"/>
      <c r="R191" s="44"/>
      <c r="S191" s="44"/>
      <c r="T191" s="44"/>
      <c r="U191" s="44"/>
      <c r="V191" s="44"/>
      <c r="W191" s="44"/>
      <c r="X191" s="44"/>
      <c r="Y191" s="44"/>
      <c r="Z191" s="44"/>
    </row>
    <row r="192" spans="1:26">
      <c r="A192" s="9"/>
      <c r="B192" s="153">
        <f t="shared" si="4"/>
        <v>180</v>
      </c>
      <c r="C192" s="286"/>
      <c r="D192" s="286"/>
      <c r="E192" s="286"/>
      <c r="F192" s="322" t="s">
        <v>2483</v>
      </c>
      <c r="G192" s="162" t="s">
        <v>2578</v>
      </c>
      <c r="H192" s="162" t="s">
        <v>2579</v>
      </c>
      <c r="I192" s="30" t="s">
        <v>17</v>
      </c>
      <c r="J192" s="59"/>
      <c r="K192" s="63"/>
      <c r="L192" s="44"/>
      <c r="M192" s="44"/>
      <c r="N192" s="44"/>
      <c r="O192" s="44"/>
      <c r="P192" s="44"/>
      <c r="Q192" s="44"/>
      <c r="R192" s="44"/>
      <c r="S192" s="44"/>
      <c r="T192" s="44"/>
      <c r="U192" s="44"/>
      <c r="V192" s="44"/>
      <c r="W192" s="44"/>
      <c r="X192" s="44"/>
      <c r="Y192" s="44"/>
      <c r="Z192" s="44"/>
    </row>
    <row r="193" spans="1:26">
      <c r="A193" s="9"/>
      <c r="B193" s="153">
        <f t="shared" si="4"/>
        <v>181</v>
      </c>
      <c r="C193" s="286"/>
      <c r="D193" s="286"/>
      <c r="E193" s="286"/>
      <c r="F193" s="284"/>
      <c r="G193" s="162" t="s">
        <v>2580</v>
      </c>
      <c r="H193" s="162" t="s">
        <v>2581</v>
      </c>
      <c r="I193" s="30" t="s">
        <v>17</v>
      </c>
      <c r="J193" s="59"/>
      <c r="K193" s="63"/>
      <c r="L193" s="44"/>
      <c r="M193" s="44"/>
      <c r="N193" s="44"/>
      <c r="O193" s="44"/>
      <c r="P193" s="44"/>
      <c r="Q193" s="44"/>
      <c r="R193" s="44"/>
      <c r="S193" s="44"/>
      <c r="T193" s="44"/>
      <c r="U193" s="44"/>
      <c r="V193" s="44"/>
      <c r="W193" s="44"/>
      <c r="X193" s="44"/>
      <c r="Y193" s="44"/>
      <c r="Z193" s="44"/>
    </row>
    <row r="194" spans="1:26">
      <c r="A194" s="9"/>
      <c r="B194" s="153">
        <f t="shared" si="4"/>
        <v>182</v>
      </c>
      <c r="C194" s="286"/>
      <c r="D194" s="286"/>
      <c r="E194" s="286"/>
      <c r="F194" s="322" t="s">
        <v>2582</v>
      </c>
      <c r="G194" s="162" t="s">
        <v>2578</v>
      </c>
      <c r="H194" s="162" t="s">
        <v>2579</v>
      </c>
      <c r="I194" s="30" t="s">
        <v>19</v>
      </c>
      <c r="J194" s="59"/>
      <c r="K194" s="63" t="s">
        <v>2583</v>
      </c>
      <c r="L194" s="44"/>
      <c r="M194" s="44"/>
      <c r="N194" s="44"/>
      <c r="O194" s="44"/>
      <c r="P194" s="44"/>
      <c r="Q194" s="44"/>
      <c r="R194" s="44"/>
      <c r="S194" s="44"/>
      <c r="T194" s="44"/>
      <c r="U194" s="44"/>
      <c r="V194" s="44"/>
      <c r="W194" s="44"/>
      <c r="X194" s="44"/>
      <c r="Y194" s="44"/>
      <c r="Z194" s="44"/>
    </row>
    <row r="195" spans="1:26">
      <c r="A195" s="9"/>
      <c r="B195" s="153">
        <f t="shared" si="4"/>
        <v>183</v>
      </c>
      <c r="C195" s="286"/>
      <c r="D195" s="286"/>
      <c r="E195" s="286"/>
      <c r="F195" s="284"/>
      <c r="G195" s="162" t="s">
        <v>2580</v>
      </c>
      <c r="H195" s="162" t="s">
        <v>2581</v>
      </c>
      <c r="I195" s="30" t="s">
        <v>19</v>
      </c>
      <c r="J195" s="59"/>
      <c r="K195" s="63" t="s">
        <v>2584</v>
      </c>
      <c r="L195" s="44"/>
      <c r="M195" s="44"/>
      <c r="N195" s="44"/>
      <c r="O195" s="44"/>
      <c r="P195" s="44"/>
      <c r="Q195" s="44"/>
      <c r="R195" s="44"/>
      <c r="S195" s="44"/>
      <c r="T195" s="44"/>
      <c r="U195" s="44"/>
      <c r="V195" s="44"/>
      <c r="W195" s="44"/>
      <c r="X195" s="44"/>
      <c r="Y195" s="44"/>
      <c r="Z195" s="44"/>
    </row>
    <row r="196" spans="1:26">
      <c r="A196" s="9"/>
      <c r="B196" s="153">
        <f t="shared" si="4"/>
        <v>184</v>
      </c>
      <c r="C196" s="286"/>
      <c r="D196" s="286"/>
      <c r="E196" s="286"/>
      <c r="F196" s="322" t="s">
        <v>2585</v>
      </c>
      <c r="G196" s="322" t="s">
        <v>2578</v>
      </c>
      <c r="H196" s="162" t="s">
        <v>2586</v>
      </c>
      <c r="I196" s="30" t="s">
        <v>19</v>
      </c>
      <c r="J196" s="59"/>
      <c r="K196" s="63" t="s">
        <v>2587</v>
      </c>
      <c r="L196" s="44"/>
      <c r="M196" s="44"/>
      <c r="N196" s="44"/>
      <c r="O196" s="44"/>
      <c r="P196" s="44"/>
      <c r="Q196" s="44"/>
      <c r="R196" s="44"/>
      <c r="S196" s="44"/>
      <c r="T196" s="44"/>
      <c r="U196" s="44"/>
      <c r="V196" s="44"/>
      <c r="W196" s="44"/>
      <c r="X196" s="44"/>
      <c r="Y196" s="44"/>
      <c r="Z196" s="44"/>
    </row>
    <row r="197" spans="1:26">
      <c r="A197" s="9"/>
      <c r="B197" s="153">
        <f t="shared" si="4"/>
        <v>185</v>
      </c>
      <c r="C197" s="286"/>
      <c r="D197" s="286"/>
      <c r="E197" s="286"/>
      <c r="F197" s="286"/>
      <c r="G197" s="284"/>
      <c r="H197" s="162" t="s">
        <v>2588</v>
      </c>
      <c r="I197" s="30" t="s">
        <v>19</v>
      </c>
      <c r="J197" s="59"/>
      <c r="K197" s="63" t="s">
        <v>2589</v>
      </c>
      <c r="L197" s="44"/>
      <c r="M197" s="44"/>
      <c r="N197" s="44"/>
      <c r="O197" s="44"/>
      <c r="P197" s="44"/>
      <c r="Q197" s="44"/>
      <c r="R197" s="44"/>
      <c r="S197" s="44"/>
      <c r="T197" s="44"/>
      <c r="U197" s="44"/>
      <c r="V197" s="44"/>
      <c r="W197" s="44"/>
      <c r="X197" s="44"/>
      <c r="Y197" s="44"/>
      <c r="Z197" s="44"/>
    </row>
    <row r="198" spans="1:26">
      <c r="A198" s="9"/>
      <c r="B198" s="153">
        <f t="shared" si="4"/>
        <v>186</v>
      </c>
      <c r="C198" s="286"/>
      <c r="D198" s="286"/>
      <c r="E198" s="286"/>
      <c r="F198" s="284"/>
      <c r="G198" s="162" t="s">
        <v>2590</v>
      </c>
      <c r="H198" s="162" t="s">
        <v>2591</v>
      </c>
      <c r="I198" s="30" t="s">
        <v>19</v>
      </c>
      <c r="J198" s="59"/>
      <c r="K198" s="63" t="s">
        <v>2592</v>
      </c>
      <c r="L198" s="44"/>
      <c r="M198" s="44"/>
      <c r="N198" s="44"/>
      <c r="O198" s="44"/>
      <c r="P198" s="44"/>
      <c r="Q198" s="44"/>
      <c r="R198" s="44"/>
      <c r="S198" s="44"/>
      <c r="T198" s="44"/>
      <c r="U198" s="44"/>
      <c r="V198" s="44"/>
      <c r="W198" s="44"/>
      <c r="X198" s="44"/>
      <c r="Y198" s="44"/>
      <c r="Z198" s="44"/>
    </row>
    <row r="199" spans="1:26">
      <c r="A199" s="9"/>
      <c r="B199" s="153">
        <f t="shared" si="4"/>
        <v>187</v>
      </c>
      <c r="C199" s="286"/>
      <c r="D199" s="286"/>
      <c r="E199" s="284"/>
      <c r="F199" s="162" t="s">
        <v>2593</v>
      </c>
      <c r="G199" s="162" t="s">
        <v>2594</v>
      </c>
      <c r="H199" s="162" t="s">
        <v>2595</v>
      </c>
      <c r="I199" s="30" t="s">
        <v>17</v>
      </c>
      <c r="J199" s="59"/>
      <c r="K199" s="63"/>
      <c r="L199" s="44"/>
      <c r="M199" s="44"/>
      <c r="N199" s="44"/>
      <c r="O199" s="44"/>
      <c r="P199" s="44"/>
      <c r="Q199" s="44"/>
      <c r="R199" s="44"/>
      <c r="S199" s="44"/>
      <c r="T199" s="44"/>
      <c r="U199" s="44"/>
      <c r="V199" s="44"/>
      <c r="W199" s="44"/>
      <c r="X199" s="44"/>
      <c r="Y199" s="44"/>
      <c r="Z199" s="44"/>
    </row>
    <row r="200" spans="1:26">
      <c r="A200" s="9"/>
      <c r="B200" s="153">
        <f t="shared" si="4"/>
        <v>188</v>
      </c>
      <c r="C200" s="286"/>
      <c r="D200" s="286"/>
      <c r="E200" s="341" t="s">
        <v>2596</v>
      </c>
      <c r="F200" s="162" t="s">
        <v>2597</v>
      </c>
      <c r="G200" s="162" t="s">
        <v>2598</v>
      </c>
      <c r="H200" s="162" t="s">
        <v>2599</v>
      </c>
      <c r="I200" s="30" t="s">
        <v>17</v>
      </c>
      <c r="J200" s="59"/>
      <c r="K200" s="63"/>
      <c r="L200" s="44"/>
      <c r="M200" s="44"/>
      <c r="N200" s="44"/>
      <c r="O200" s="44"/>
      <c r="P200" s="44"/>
      <c r="Q200" s="44"/>
      <c r="R200" s="44"/>
      <c r="S200" s="44"/>
      <c r="T200" s="44"/>
      <c r="U200" s="44"/>
      <c r="V200" s="44"/>
      <c r="W200" s="44"/>
      <c r="X200" s="44"/>
      <c r="Y200" s="44"/>
      <c r="Z200" s="44"/>
    </row>
    <row r="201" spans="1:26" ht="24">
      <c r="A201" s="9"/>
      <c r="B201" s="153">
        <f t="shared" si="4"/>
        <v>189</v>
      </c>
      <c r="C201" s="286"/>
      <c r="D201" s="284"/>
      <c r="E201" s="284"/>
      <c r="F201" s="162" t="s">
        <v>2600</v>
      </c>
      <c r="G201" s="162" t="s">
        <v>2601</v>
      </c>
      <c r="H201" s="162" t="s">
        <v>2602</v>
      </c>
      <c r="I201" s="30" t="s">
        <v>17</v>
      </c>
      <c r="J201" s="78" t="s">
        <v>2603</v>
      </c>
      <c r="K201" s="91" t="s">
        <v>2604</v>
      </c>
      <c r="L201" s="44"/>
      <c r="M201" s="44"/>
      <c r="N201" s="44"/>
      <c r="O201" s="44"/>
      <c r="P201" s="44"/>
      <c r="Q201" s="44"/>
      <c r="R201" s="44"/>
      <c r="S201" s="44"/>
      <c r="T201" s="44"/>
      <c r="U201" s="44"/>
      <c r="V201" s="44"/>
      <c r="W201" s="44"/>
      <c r="X201" s="44"/>
      <c r="Y201" s="44"/>
      <c r="Z201" s="44"/>
    </row>
    <row r="202" spans="1:26">
      <c r="A202" s="9"/>
      <c r="B202" s="153">
        <f t="shared" si="4"/>
        <v>190</v>
      </c>
      <c r="C202" s="286"/>
      <c r="D202" s="341" t="s">
        <v>2605</v>
      </c>
      <c r="E202" s="341" t="s">
        <v>2606</v>
      </c>
      <c r="F202" s="162" t="s">
        <v>2480</v>
      </c>
      <c r="G202" s="162" t="s">
        <v>2607</v>
      </c>
      <c r="H202" s="162" t="s">
        <v>2608</v>
      </c>
      <c r="I202" s="30" t="s">
        <v>17</v>
      </c>
      <c r="J202" s="146"/>
      <c r="K202" s="170"/>
      <c r="L202" s="44"/>
      <c r="M202" s="44"/>
      <c r="N202" s="44"/>
      <c r="O202" s="44"/>
      <c r="P202" s="44"/>
      <c r="Q202" s="44"/>
      <c r="R202" s="44"/>
      <c r="S202" s="44"/>
      <c r="T202" s="44"/>
      <c r="U202" s="44"/>
      <c r="V202" s="44"/>
      <c r="W202" s="44"/>
      <c r="X202" s="44"/>
      <c r="Y202" s="44"/>
      <c r="Z202" s="44"/>
    </row>
    <row r="203" spans="1:26" ht="14.25">
      <c r="A203" s="9"/>
      <c r="B203" s="153">
        <f t="shared" si="4"/>
        <v>191</v>
      </c>
      <c r="C203" s="286"/>
      <c r="D203" s="286"/>
      <c r="E203" s="286"/>
      <c r="F203" s="322" t="s">
        <v>2483</v>
      </c>
      <c r="G203" s="162" t="s">
        <v>2609</v>
      </c>
      <c r="H203" s="162" t="s">
        <v>2610</v>
      </c>
      <c r="I203" s="30" t="s">
        <v>17</v>
      </c>
      <c r="J203" s="103"/>
      <c r="K203" s="63"/>
      <c r="L203" s="44"/>
      <c r="M203" s="44"/>
      <c r="N203" s="44"/>
      <c r="O203" s="44"/>
      <c r="P203" s="44"/>
      <c r="Q203" s="44"/>
      <c r="R203" s="44"/>
      <c r="S203" s="44"/>
      <c r="T203" s="44"/>
      <c r="U203" s="44"/>
      <c r="V203" s="44"/>
      <c r="W203" s="44"/>
      <c r="X203" s="44"/>
      <c r="Y203" s="44"/>
      <c r="Z203" s="44"/>
    </row>
    <row r="204" spans="1:26">
      <c r="A204" s="9"/>
      <c r="B204" s="153">
        <f t="shared" si="4"/>
        <v>192</v>
      </c>
      <c r="C204" s="286"/>
      <c r="D204" s="286"/>
      <c r="E204" s="286"/>
      <c r="F204" s="284"/>
      <c r="G204" s="162" t="s">
        <v>2611</v>
      </c>
      <c r="H204" s="162" t="s">
        <v>2612</v>
      </c>
      <c r="I204" s="30" t="s">
        <v>17</v>
      </c>
      <c r="J204" s="59"/>
      <c r="K204" s="63"/>
      <c r="L204" s="44"/>
      <c r="M204" s="44"/>
      <c r="N204" s="44"/>
      <c r="O204" s="44"/>
      <c r="P204" s="44"/>
      <c r="Q204" s="44"/>
      <c r="R204" s="44"/>
      <c r="S204" s="44"/>
      <c r="T204" s="44"/>
      <c r="U204" s="44"/>
      <c r="V204" s="44"/>
      <c r="W204" s="44"/>
      <c r="X204" s="44"/>
      <c r="Y204" s="44"/>
      <c r="Z204" s="44"/>
    </row>
    <row r="205" spans="1:26" ht="24">
      <c r="A205" s="9"/>
      <c r="B205" s="153">
        <f t="shared" si="4"/>
        <v>193</v>
      </c>
      <c r="C205" s="286"/>
      <c r="D205" s="286"/>
      <c r="E205" s="286"/>
      <c r="F205" s="162" t="s">
        <v>2613</v>
      </c>
      <c r="G205" s="162" t="s">
        <v>2614</v>
      </c>
      <c r="H205" s="162" t="s">
        <v>2615</v>
      </c>
      <c r="I205" s="30" t="s">
        <v>17</v>
      </c>
      <c r="J205" s="59"/>
      <c r="K205" s="63"/>
      <c r="L205" s="44"/>
      <c r="M205" s="44"/>
      <c r="N205" s="44"/>
      <c r="O205" s="44"/>
      <c r="P205" s="44"/>
      <c r="Q205" s="44"/>
      <c r="R205" s="44"/>
      <c r="S205" s="44"/>
      <c r="T205" s="44"/>
      <c r="U205" s="44"/>
      <c r="V205" s="44"/>
      <c r="W205" s="44"/>
      <c r="X205" s="44"/>
      <c r="Y205" s="44"/>
      <c r="Z205" s="44"/>
    </row>
    <row r="206" spans="1:26">
      <c r="A206" s="9"/>
      <c r="B206" s="153">
        <f t="shared" si="4"/>
        <v>194</v>
      </c>
      <c r="C206" s="286"/>
      <c r="D206" s="286"/>
      <c r="E206" s="286"/>
      <c r="F206" s="322" t="s">
        <v>2616</v>
      </c>
      <c r="G206" s="162" t="s">
        <v>2609</v>
      </c>
      <c r="H206" s="162" t="s">
        <v>2610</v>
      </c>
      <c r="I206" s="30" t="s">
        <v>19</v>
      </c>
      <c r="J206" s="59"/>
      <c r="K206" s="63" t="s">
        <v>2617</v>
      </c>
      <c r="L206" s="44"/>
      <c r="M206" s="44"/>
      <c r="N206" s="44"/>
      <c r="O206" s="44"/>
      <c r="P206" s="44"/>
      <c r="Q206" s="44"/>
      <c r="R206" s="44"/>
      <c r="S206" s="44"/>
      <c r="T206" s="44"/>
      <c r="U206" s="44"/>
      <c r="V206" s="44"/>
      <c r="W206" s="44"/>
      <c r="X206" s="44"/>
      <c r="Y206" s="44"/>
      <c r="Z206" s="44"/>
    </row>
    <row r="207" spans="1:26">
      <c r="A207" s="9"/>
      <c r="B207" s="153">
        <f t="shared" si="4"/>
        <v>195</v>
      </c>
      <c r="C207" s="286"/>
      <c r="D207" s="286"/>
      <c r="E207" s="286"/>
      <c r="F207" s="284"/>
      <c r="G207" s="162" t="s">
        <v>2611</v>
      </c>
      <c r="H207" s="162" t="s">
        <v>2612</v>
      </c>
      <c r="I207" s="30" t="s">
        <v>19</v>
      </c>
      <c r="J207" s="59"/>
      <c r="K207" s="63" t="s">
        <v>2618</v>
      </c>
      <c r="L207" s="44"/>
      <c r="M207" s="44"/>
      <c r="N207" s="44"/>
      <c r="O207" s="44"/>
      <c r="P207" s="44"/>
      <c r="Q207" s="44"/>
      <c r="R207" s="44"/>
      <c r="S207" s="44"/>
      <c r="T207" s="44"/>
      <c r="U207" s="44"/>
      <c r="V207" s="44"/>
      <c r="W207" s="44"/>
      <c r="X207" s="44"/>
      <c r="Y207" s="44"/>
      <c r="Z207" s="44"/>
    </row>
    <row r="208" spans="1:26" ht="24">
      <c r="A208" s="9"/>
      <c r="B208" s="153">
        <f t="shared" si="4"/>
        <v>196</v>
      </c>
      <c r="C208" s="286"/>
      <c r="D208" s="286"/>
      <c r="E208" s="284"/>
      <c r="F208" s="162" t="s">
        <v>2613</v>
      </c>
      <c r="G208" s="162" t="s">
        <v>2619</v>
      </c>
      <c r="H208" s="162" t="s">
        <v>2615</v>
      </c>
      <c r="I208" s="30" t="s">
        <v>19</v>
      </c>
      <c r="J208" s="59"/>
      <c r="K208" s="63" t="s">
        <v>2620</v>
      </c>
      <c r="L208" s="44"/>
      <c r="M208" s="44"/>
      <c r="N208" s="44"/>
      <c r="O208" s="44"/>
      <c r="P208" s="44"/>
      <c r="Q208" s="44"/>
      <c r="R208" s="44"/>
      <c r="S208" s="44"/>
      <c r="T208" s="44"/>
      <c r="U208" s="44"/>
      <c r="V208" s="44"/>
      <c r="W208" s="44"/>
      <c r="X208" s="44"/>
      <c r="Y208" s="44"/>
      <c r="Z208" s="44"/>
    </row>
    <row r="209" spans="1:26" ht="24">
      <c r="A209" s="9"/>
      <c r="B209" s="153">
        <f t="shared" si="4"/>
        <v>197</v>
      </c>
      <c r="C209" s="286"/>
      <c r="D209" s="286"/>
      <c r="E209" s="341" t="s">
        <v>2621</v>
      </c>
      <c r="F209" s="162" t="s">
        <v>2622</v>
      </c>
      <c r="G209" s="162" t="s">
        <v>2623</v>
      </c>
      <c r="H209" s="162" t="s">
        <v>2624</v>
      </c>
      <c r="I209" s="30" t="s">
        <v>17</v>
      </c>
      <c r="J209" s="59"/>
      <c r="K209" s="63"/>
      <c r="L209" s="44"/>
      <c r="M209" s="44"/>
      <c r="N209" s="44"/>
      <c r="O209" s="44"/>
      <c r="P209" s="44"/>
      <c r="Q209" s="44"/>
      <c r="R209" s="44"/>
      <c r="S209" s="44"/>
      <c r="T209" s="44"/>
      <c r="U209" s="44"/>
      <c r="V209" s="44"/>
      <c r="W209" s="44"/>
      <c r="X209" s="44"/>
      <c r="Y209" s="44"/>
      <c r="Z209" s="44"/>
    </row>
    <row r="210" spans="1:26" ht="24">
      <c r="A210" s="9"/>
      <c r="B210" s="153">
        <f t="shared" si="4"/>
        <v>198</v>
      </c>
      <c r="C210" s="286"/>
      <c r="D210" s="286"/>
      <c r="E210" s="284"/>
      <c r="F210" s="162" t="s">
        <v>2625</v>
      </c>
      <c r="G210" s="162" t="s">
        <v>2626</v>
      </c>
      <c r="H210" s="162" t="s">
        <v>2627</v>
      </c>
      <c r="I210" s="30" t="s">
        <v>17</v>
      </c>
      <c r="J210" s="59"/>
      <c r="K210" s="63"/>
      <c r="L210" s="44"/>
      <c r="M210" s="44"/>
      <c r="N210" s="44"/>
      <c r="O210" s="44"/>
      <c r="P210" s="44"/>
      <c r="Q210" s="44"/>
      <c r="R210" s="44"/>
      <c r="S210" s="44"/>
      <c r="T210" s="44"/>
      <c r="U210" s="44"/>
      <c r="V210" s="44"/>
      <c r="W210" s="44"/>
      <c r="X210" s="44"/>
      <c r="Y210" s="44"/>
      <c r="Z210" s="44"/>
    </row>
    <row r="211" spans="1:26">
      <c r="A211" s="9"/>
      <c r="B211" s="153">
        <f t="shared" si="4"/>
        <v>199</v>
      </c>
      <c r="C211" s="286"/>
      <c r="D211" s="286"/>
      <c r="E211" s="341" t="s">
        <v>2628</v>
      </c>
      <c r="F211" s="162" t="s">
        <v>2629</v>
      </c>
      <c r="G211" s="162" t="s">
        <v>2598</v>
      </c>
      <c r="H211" s="162" t="s">
        <v>2630</v>
      </c>
      <c r="I211" s="30" t="s">
        <v>17</v>
      </c>
      <c r="J211" s="59"/>
      <c r="K211" s="63"/>
      <c r="L211" s="44"/>
      <c r="M211" s="44"/>
      <c r="N211" s="44"/>
      <c r="O211" s="44"/>
      <c r="P211" s="44"/>
      <c r="Q211" s="44"/>
      <c r="R211" s="44"/>
      <c r="S211" s="44"/>
      <c r="T211" s="44"/>
      <c r="U211" s="44"/>
      <c r="V211" s="44"/>
      <c r="W211" s="44"/>
      <c r="X211" s="44"/>
      <c r="Y211" s="44"/>
      <c r="Z211" s="44"/>
    </row>
    <row r="212" spans="1:26" ht="24">
      <c r="A212" s="9"/>
      <c r="B212" s="153">
        <f t="shared" si="4"/>
        <v>200</v>
      </c>
      <c r="C212" s="286"/>
      <c r="D212" s="284"/>
      <c r="E212" s="284"/>
      <c r="F212" s="162" t="s">
        <v>2631</v>
      </c>
      <c r="G212" s="162" t="s">
        <v>2632</v>
      </c>
      <c r="H212" s="162" t="s">
        <v>2633</v>
      </c>
      <c r="I212" s="30" t="s">
        <v>17</v>
      </c>
      <c r="J212" s="78" t="s">
        <v>2634</v>
      </c>
      <c r="K212" s="91" t="s">
        <v>2635</v>
      </c>
      <c r="L212" s="44"/>
      <c r="M212" s="44"/>
      <c r="N212" s="44"/>
      <c r="O212" s="44"/>
      <c r="P212" s="44"/>
      <c r="Q212" s="44"/>
      <c r="R212" s="44"/>
      <c r="S212" s="44"/>
      <c r="T212" s="44"/>
      <c r="U212" s="44"/>
      <c r="V212" s="44"/>
      <c r="W212" s="44"/>
      <c r="X212" s="44"/>
      <c r="Y212" s="44"/>
      <c r="Z212" s="44"/>
    </row>
    <row r="213" spans="1:26">
      <c r="A213" s="9"/>
      <c r="B213" s="153">
        <f t="shared" si="4"/>
        <v>201</v>
      </c>
      <c r="C213" s="286"/>
      <c r="D213" s="341" t="s">
        <v>2636</v>
      </c>
      <c r="E213" s="341" t="s">
        <v>2637</v>
      </c>
      <c r="F213" s="162" t="s">
        <v>2480</v>
      </c>
      <c r="G213" s="162" t="s">
        <v>2638</v>
      </c>
      <c r="H213" s="162" t="s">
        <v>2639</v>
      </c>
      <c r="I213" s="30" t="s">
        <v>17</v>
      </c>
      <c r="J213" s="146"/>
      <c r="K213" s="170"/>
      <c r="L213" s="44"/>
      <c r="M213" s="44"/>
      <c r="N213" s="44"/>
      <c r="O213" s="44"/>
      <c r="P213" s="44"/>
      <c r="Q213" s="44"/>
      <c r="R213" s="44"/>
      <c r="S213" s="44"/>
      <c r="T213" s="44"/>
      <c r="U213" s="44"/>
      <c r="V213" s="44"/>
      <c r="W213" s="44"/>
      <c r="X213" s="44"/>
      <c r="Y213" s="44"/>
      <c r="Z213" s="44"/>
    </row>
    <row r="214" spans="1:26" ht="14.25">
      <c r="A214" s="9"/>
      <c r="B214" s="153">
        <f t="shared" si="4"/>
        <v>202</v>
      </c>
      <c r="C214" s="286"/>
      <c r="D214" s="286"/>
      <c r="E214" s="286"/>
      <c r="F214" s="322" t="s">
        <v>2483</v>
      </c>
      <c r="G214" s="162" t="s">
        <v>2640</v>
      </c>
      <c r="H214" s="162" t="s">
        <v>2641</v>
      </c>
      <c r="I214" s="30" t="s">
        <v>17</v>
      </c>
      <c r="J214" s="103"/>
      <c r="K214" s="63"/>
      <c r="L214" s="44"/>
      <c r="M214" s="44"/>
      <c r="N214" s="44"/>
      <c r="O214" s="44"/>
      <c r="P214" s="44"/>
      <c r="Q214" s="44"/>
      <c r="R214" s="44"/>
      <c r="S214" s="44"/>
      <c r="T214" s="44"/>
      <c r="U214" s="44"/>
      <c r="V214" s="44"/>
      <c r="W214" s="44"/>
      <c r="X214" s="44"/>
      <c r="Y214" s="44"/>
      <c r="Z214" s="44"/>
    </row>
    <row r="215" spans="1:26">
      <c r="A215" s="9"/>
      <c r="B215" s="153">
        <f t="shared" si="4"/>
        <v>203</v>
      </c>
      <c r="C215" s="286"/>
      <c r="D215" s="286"/>
      <c r="E215" s="286"/>
      <c r="F215" s="284"/>
      <c r="G215" s="162" t="s">
        <v>2642</v>
      </c>
      <c r="H215" s="162" t="s">
        <v>2643</v>
      </c>
      <c r="I215" s="30" t="s">
        <v>17</v>
      </c>
      <c r="J215" s="59"/>
      <c r="K215" s="63"/>
      <c r="L215" s="44"/>
      <c r="M215" s="44"/>
      <c r="N215" s="44"/>
      <c r="O215" s="44"/>
      <c r="P215" s="44"/>
      <c r="Q215" s="44"/>
      <c r="R215" s="44"/>
      <c r="S215" s="44"/>
      <c r="T215" s="44"/>
      <c r="U215" s="44"/>
      <c r="V215" s="44"/>
      <c r="W215" s="44"/>
      <c r="X215" s="44"/>
      <c r="Y215" s="44"/>
      <c r="Z215" s="44"/>
    </row>
    <row r="216" spans="1:26">
      <c r="A216" s="9"/>
      <c r="B216" s="153">
        <f t="shared" si="4"/>
        <v>204</v>
      </c>
      <c r="C216" s="286"/>
      <c r="D216" s="286"/>
      <c r="E216" s="286"/>
      <c r="F216" s="322" t="s">
        <v>2644</v>
      </c>
      <c r="G216" s="162" t="s">
        <v>2640</v>
      </c>
      <c r="H216" s="162" t="s">
        <v>2641</v>
      </c>
      <c r="I216" s="30" t="s">
        <v>19</v>
      </c>
      <c r="J216" s="59"/>
      <c r="K216" s="63" t="s">
        <v>2645</v>
      </c>
      <c r="L216" s="44"/>
      <c r="M216" s="44"/>
      <c r="N216" s="44"/>
      <c r="O216" s="44"/>
      <c r="P216" s="44"/>
      <c r="Q216" s="44"/>
      <c r="R216" s="44"/>
      <c r="S216" s="44"/>
      <c r="T216" s="44"/>
      <c r="U216" s="44"/>
      <c r="V216" s="44"/>
      <c r="W216" s="44"/>
      <c r="X216" s="44"/>
      <c r="Y216" s="44"/>
      <c r="Z216" s="44"/>
    </row>
    <row r="217" spans="1:26">
      <c r="A217" s="9"/>
      <c r="B217" s="153">
        <f t="shared" si="4"/>
        <v>205</v>
      </c>
      <c r="C217" s="286"/>
      <c r="D217" s="286"/>
      <c r="E217" s="286"/>
      <c r="F217" s="284"/>
      <c r="G217" s="162" t="s">
        <v>2642</v>
      </c>
      <c r="H217" s="162" t="s">
        <v>2643</v>
      </c>
      <c r="I217" s="30" t="s">
        <v>19</v>
      </c>
      <c r="J217" s="59"/>
      <c r="K217" s="63" t="s">
        <v>2646</v>
      </c>
      <c r="L217" s="44"/>
      <c r="M217" s="44"/>
      <c r="N217" s="44"/>
      <c r="O217" s="44"/>
      <c r="P217" s="44"/>
      <c r="Q217" s="44"/>
      <c r="R217" s="44"/>
      <c r="S217" s="44"/>
      <c r="T217" s="44"/>
      <c r="U217" s="44"/>
      <c r="V217" s="44"/>
      <c r="W217" s="44"/>
      <c r="X217" s="44"/>
      <c r="Y217" s="44"/>
      <c r="Z217" s="44"/>
    </row>
    <row r="218" spans="1:26">
      <c r="A218" s="9"/>
      <c r="B218" s="153">
        <f t="shared" si="4"/>
        <v>206</v>
      </c>
      <c r="C218" s="286"/>
      <c r="D218" s="286"/>
      <c r="E218" s="284"/>
      <c r="F218" s="162" t="s">
        <v>2647</v>
      </c>
      <c r="G218" s="162" t="s">
        <v>2648</v>
      </c>
      <c r="H218" s="162" t="s">
        <v>2649</v>
      </c>
      <c r="I218" s="30" t="s">
        <v>17</v>
      </c>
      <c r="J218" s="59"/>
      <c r="K218" s="63"/>
      <c r="L218" s="44"/>
      <c r="M218" s="44"/>
      <c r="N218" s="44"/>
      <c r="O218" s="44"/>
      <c r="P218" s="44"/>
      <c r="Q218" s="44"/>
      <c r="R218" s="44"/>
      <c r="S218" s="44"/>
      <c r="T218" s="44"/>
      <c r="U218" s="44"/>
      <c r="V218" s="44"/>
      <c r="W218" s="44"/>
      <c r="X218" s="44"/>
      <c r="Y218" s="44"/>
      <c r="Z218" s="44"/>
    </row>
    <row r="219" spans="1:26">
      <c r="A219" s="9"/>
      <c r="B219" s="153">
        <f t="shared" si="4"/>
        <v>207</v>
      </c>
      <c r="C219" s="286"/>
      <c r="D219" s="286"/>
      <c r="E219" s="341" t="s">
        <v>2650</v>
      </c>
      <c r="F219" s="162" t="s">
        <v>2651</v>
      </c>
      <c r="G219" s="162" t="s">
        <v>2598</v>
      </c>
      <c r="H219" s="162" t="s">
        <v>2652</v>
      </c>
      <c r="I219" s="30" t="s">
        <v>17</v>
      </c>
      <c r="J219" s="59"/>
      <c r="K219" s="63"/>
      <c r="L219" s="44"/>
      <c r="M219" s="44"/>
      <c r="N219" s="44"/>
      <c r="O219" s="44"/>
      <c r="P219" s="44"/>
      <c r="Q219" s="44"/>
      <c r="R219" s="44"/>
      <c r="S219" s="44"/>
      <c r="T219" s="44"/>
      <c r="U219" s="44"/>
      <c r="V219" s="44"/>
      <c r="W219" s="44"/>
      <c r="X219" s="44"/>
      <c r="Y219" s="44"/>
      <c r="Z219" s="44"/>
    </row>
    <row r="220" spans="1:26">
      <c r="A220" s="9"/>
      <c r="B220" s="153">
        <f t="shared" si="4"/>
        <v>208</v>
      </c>
      <c r="C220" s="284"/>
      <c r="D220" s="284"/>
      <c r="E220" s="284"/>
      <c r="F220" s="162" t="s">
        <v>2653</v>
      </c>
      <c r="G220" s="162" t="s">
        <v>2654</v>
      </c>
      <c r="H220" s="162" t="s">
        <v>2655</v>
      </c>
      <c r="I220" s="30" t="s">
        <v>17</v>
      </c>
      <c r="J220" s="59"/>
      <c r="K220" s="63"/>
      <c r="L220" s="44"/>
      <c r="M220" s="44"/>
      <c r="N220" s="44"/>
      <c r="O220" s="44"/>
      <c r="P220" s="44"/>
      <c r="Q220" s="44"/>
      <c r="R220" s="44"/>
      <c r="S220" s="44"/>
      <c r="T220" s="44"/>
      <c r="U220" s="44"/>
      <c r="V220" s="44"/>
      <c r="W220" s="44"/>
      <c r="X220" s="44"/>
      <c r="Y220" s="44"/>
      <c r="Z220" s="44"/>
    </row>
  </sheetData>
  <mergeCells count="126">
    <mergeCell ref="F17:F22"/>
    <mergeCell ref="F26:F28"/>
    <mergeCell ref="F29:F30"/>
    <mergeCell ref="F31:F32"/>
    <mergeCell ref="B7:C7"/>
    <mergeCell ref="D7:E7"/>
    <mergeCell ref="E13:E16"/>
    <mergeCell ref="F13:F16"/>
    <mergeCell ref="G14:G15"/>
    <mergeCell ref="E17:E33"/>
    <mergeCell ref="G21:G22"/>
    <mergeCell ref="C13:C141"/>
    <mergeCell ref="D13:D61"/>
    <mergeCell ref="D62:D121"/>
    <mergeCell ref="G131:G134"/>
    <mergeCell ref="F135:F136"/>
    <mergeCell ref="G135:G136"/>
    <mergeCell ref="G98:G102"/>
    <mergeCell ref="F75:F77"/>
    <mergeCell ref="F78:F80"/>
    <mergeCell ref="E34:E61"/>
    <mergeCell ref="E62:E65"/>
    <mergeCell ref="F62:F65"/>
    <mergeCell ref="G63:G64"/>
    <mergeCell ref="E66:E83"/>
    <mergeCell ref="F66:F71"/>
    <mergeCell ref="G70:G71"/>
    <mergeCell ref="F81:F82"/>
    <mergeCell ref="F60:F61"/>
    <mergeCell ref="G60:G61"/>
    <mergeCell ref="F34:F37"/>
    <mergeCell ref="G34:G37"/>
    <mergeCell ref="F38:F44"/>
    <mergeCell ref="G38:G44"/>
    <mergeCell ref="F45:F54"/>
    <mergeCell ref="G45:G47"/>
    <mergeCell ref="G48:G53"/>
    <mergeCell ref="B4:C4"/>
    <mergeCell ref="B8:C8"/>
    <mergeCell ref="B9:C9"/>
    <mergeCell ref="B10:C10"/>
    <mergeCell ref="B5:C5"/>
    <mergeCell ref="B6:C6"/>
    <mergeCell ref="J5:K5"/>
    <mergeCell ref="J6:K6"/>
    <mergeCell ref="J7:K7"/>
    <mergeCell ref="J8:K8"/>
    <mergeCell ref="D9:E9"/>
    <mergeCell ref="J9:K9"/>
    <mergeCell ref="D10:E10"/>
    <mergeCell ref="J10:K10"/>
    <mergeCell ref="G123:G124"/>
    <mergeCell ref="E126:E130"/>
    <mergeCell ref="F126:F127"/>
    <mergeCell ref="E131:E141"/>
    <mergeCell ref="F151:F152"/>
    <mergeCell ref="D4:E4"/>
    <mergeCell ref="G4:H4"/>
    <mergeCell ref="I4:K4"/>
    <mergeCell ref="D5:E5"/>
    <mergeCell ref="G5:H10"/>
    <mergeCell ref="D6:E6"/>
    <mergeCell ref="D8:E8"/>
    <mergeCell ref="F95:F103"/>
    <mergeCell ref="F105:F108"/>
    <mergeCell ref="F109:F112"/>
    <mergeCell ref="F113:F115"/>
    <mergeCell ref="F120:F121"/>
    <mergeCell ref="G120:G121"/>
    <mergeCell ref="E84:E121"/>
    <mergeCell ref="F84:F87"/>
    <mergeCell ref="G84:G87"/>
    <mergeCell ref="F88:F94"/>
    <mergeCell ref="G88:G94"/>
    <mergeCell ref="G95:G97"/>
    <mergeCell ref="G173:G174"/>
    <mergeCell ref="F173:F174"/>
    <mergeCell ref="F175:F176"/>
    <mergeCell ref="G177:G180"/>
    <mergeCell ref="F177:F180"/>
    <mergeCell ref="F183:F184"/>
    <mergeCell ref="G189:G190"/>
    <mergeCell ref="G196:G197"/>
    <mergeCell ref="D147:D168"/>
    <mergeCell ref="F153:F154"/>
    <mergeCell ref="E155:E164"/>
    <mergeCell ref="F155:F158"/>
    <mergeCell ref="G155:G158"/>
    <mergeCell ref="F161:F162"/>
    <mergeCell ref="F163:F164"/>
    <mergeCell ref="E165:E168"/>
    <mergeCell ref="F166:F168"/>
    <mergeCell ref="G167:G168"/>
    <mergeCell ref="G151:G152"/>
    <mergeCell ref="F129:F130"/>
    <mergeCell ref="F131:F134"/>
    <mergeCell ref="C142:C220"/>
    <mergeCell ref="D142:D146"/>
    <mergeCell ref="E142:E146"/>
    <mergeCell ref="E147:E154"/>
    <mergeCell ref="F206:F207"/>
    <mergeCell ref="E219:E220"/>
    <mergeCell ref="D169:D190"/>
    <mergeCell ref="E169:E176"/>
    <mergeCell ref="E177:E186"/>
    <mergeCell ref="E187:E190"/>
    <mergeCell ref="F185:F186"/>
    <mergeCell ref="F188:F190"/>
    <mergeCell ref="D191:D201"/>
    <mergeCell ref="E191:E199"/>
    <mergeCell ref="E200:E201"/>
    <mergeCell ref="F192:F193"/>
    <mergeCell ref="F194:F195"/>
    <mergeCell ref="F196:F198"/>
    <mergeCell ref="D122:D141"/>
    <mergeCell ref="E122:E125"/>
    <mergeCell ref="F122:F125"/>
    <mergeCell ref="F203:F204"/>
    <mergeCell ref="E202:E208"/>
    <mergeCell ref="E209:E210"/>
    <mergeCell ref="E211:E212"/>
    <mergeCell ref="D213:D220"/>
    <mergeCell ref="D202:D212"/>
    <mergeCell ref="E213:E218"/>
    <mergeCell ref="F214:F215"/>
    <mergeCell ref="F216:F217"/>
  </mergeCells>
  <phoneticPr fontId="112" type="noConversion"/>
  <conditionalFormatting sqref="I13:I220">
    <cfRule type="cellIs" dxfId="29" priority="1" stopIfTrue="1" operator="equal">
      <formula>"Fail"</formula>
    </cfRule>
    <cfRule type="cellIs" dxfId="28" priority="2" stopIfTrue="1" operator="equal">
      <formula>"Pass"</formula>
    </cfRule>
    <cfRule type="cellIs" dxfId="27" priority="3" stopIfTrue="1" operator="equal">
      <formula>"Not Test"</formula>
    </cfRule>
    <cfRule type="cellIs" dxfId="26" priority="4" stopIfTrue="1" operator="equal">
      <formula>"Block"</formula>
    </cfRule>
    <cfRule type="cellIs" dxfId="25" priority="5" stopIfTrue="1" operator="equal">
      <formula>"N/A"</formula>
    </cfRule>
  </conditionalFormatting>
  <dataValidations count="1">
    <dataValidation type="list" allowBlank="1" showErrorMessage="1" sqref="I13:I220" xr:uid="{00000000-0002-0000-0900-000000000000}">
      <formula1>"Not Test,Pass,Fail,N/A,Block"</formula1>
    </dataValidation>
  </dataValidations>
  <hyperlinks>
    <hyperlink ref="J13" r:id="rId1" xr:uid="{00000000-0004-0000-0900-000000000000}"/>
    <hyperlink ref="J62" r:id="rId2" xr:uid="{00000000-0004-0000-0900-000001000000}"/>
    <hyperlink ref="J122" r:id="rId3" xr:uid="{00000000-0004-0000-0900-000002000000}"/>
    <hyperlink ref="J201" r:id="rId4" xr:uid="{00000000-0004-0000-0900-000003000000}"/>
    <hyperlink ref="J212" r:id="rId5" xr:uid="{00000000-0004-0000-0900-000004000000}"/>
  </hyperlinks>
  <pageMargins left="0.7" right="0.7" top="0.75" bottom="0.75" header="0" footer="0"/>
  <pageSetup paperSize="9" orientation="portrait"/>
  <drawing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14</vt:i4>
      </vt:variant>
    </vt:vector>
  </HeadingPairs>
  <TitlesOfParts>
    <vt:vector size="14" baseType="lpstr">
      <vt:lpstr>TC종합</vt:lpstr>
      <vt:lpstr>1_로그인</vt:lpstr>
      <vt:lpstr>2_튜토리얼</vt:lpstr>
      <vt:lpstr>3_메인로비</vt:lpstr>
      <vt:lpstr>4_설정</vt:lpstr>
      <vt:lpstr>5_리그페이지</vt:lpstr>
      <vt:lpstr>6_매칭페이지</vt:lpstr>
      <vt:lpstr>7_메인게임</vt:lpstr>
      <vt:lpstr>8_차고</vt:lpstr>
      <vt:lpstr>9_뽑기</vt:lpstr>
      <vt:lpstr>10_미션</vt:lpstr>
      <vt:lpstr>11_소셜</vt:lpstr>
      <vt:lpstr>12_팬클럽</vt:lpstr>
      <vt:lpstr>13_이벤트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nGle</dc:creator>
  <cp:lastModifiedBy>하림 조</cp:lastModifiedBy>
  <dcterms:created xsi:type="dcterms:W3CDTF">2021-01-14T16:17:52Z</dcterms:created>
  <dcterms:modified xsi:type="dcterms:W3CDTF">2025-09-28T03:00:34Z</dcterms:modified>
</cp:coreProperties>
</file>